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10995"/>
  </bookViews>
  <sheets>
    <sheet name="2-й и 3-й года" sheetId="2" r:id="rId1"/>
  </sheets>
  <definedNames>
    <definedName name="_xlnm.Print_Area" localSheetId="0">'2-й и 3-й года'!$A$1:$H$435</definedName>
  </definedNames>
  <calcPr calcId="144525"/>
</workbook>
</file>

<file path=xl/calcChain.xml><?xml version="1.0" encoding="utf-8"?>
<calcChain xmlns="http://schemas.openxmlformats.org/spreadsheetml/2006/main">
  <c r="H342" i="2" l="1"/>
  <c r="G342" i="2"/>
  <c r="H155" i="2"/>
  <c r="H154" i="2" s="1"/>
  <c r="H153" i="2" s="1"/>
  <c r="H152" i="2" s="1"/>
  <c r="H151" i="2" s="1"/>
  <c r="H150" i="2" s="1"/>
  <c r="G155" i="2"/>
  <c r="G154" i="2" s="1"/>
  <c r="G153" i="2" s="1"/>
  <c r="G152" i="2" s="1"/>
  <c r="G151" i="2" s="1"/>
  <c r="G150" i="2" s="1"/>
  <c r="H434" i="2" l="1"/>
  <c r="H433" i="2" s="1"/>
  <c r="G434" i="2"/>
  <c r="G433" i="2" s="1"/>
  <c r="H430" i="2"/>
  <c r="G430" i="2"/>
  <c r="H426" i="2"/>
  <c r="G426" i="2"/>
  <c r="H424" i="2"/>
  <c r="G424" i="2"/>
  <c r="H417" i="2"/>
  <c r="H416" i="2" s="1"/>
  <c r="G417" i="2"/>
  <c r="G416" i="2" s="1"/>
  <c r="H414" i="2"/>
  <c r="G414" i="2"/>
  <c r="H411" i="2"/>
  <c r="G411" i="2"/>
  <c r="H405" i="2"/>
  <c r="H404" i="2" s="1"/>
  <c r="G405" i="2"/>
  <c r="G404" i="2" s="1"/>
  <c r="H402" i="2"/>
  <c r="H401" i="2" s="1"/>
  <c r="G402" i="2"/>
  <c r="G401" i="2" s="1"/>
  <c r="H399" i="2"/>
  <c r="G399" i="2"/>
  <c r="H394" i="2"/>
  <c r="H393" i="2" s="1"/>
  <c r="G394" i="2"/>
  <c r="G393" i="2" s="1"/>
  <c r="H391" i="2"/>
  <c r="H390" i="2" s="1"/>
  <c r="G391" i="2"/>
  <c r="G390" i="2" s="1"/>
  <c r="H386" i="2"/>
  <c r="H385" i="2" s="1"/>
  <c r="G386" i="2"/>
  <c r="G385" i="2" s="1"/>
  <c r="H383" i="2"/>
  <c r="H382" i="2" s="1"/>
  <c r="G383" i="2"/>
  <c r="G382" i="2" s="1"/>
  <c r="H378" i="2"/>
  <c r="H377" i="2" s="1"/>
  <c r="G378" i="2"/>
  <c r="G377" i="2" s="1"/>
  <c r="H375" i="2"/>
  <c r="H374" i="2" s="1"/>
  <c r="G375" i="2"/>
  <c r="G374" i="2" s="1"/>
  <c r="H367" i="2"/>
  <c r="H366" i="2" s="1"/>
  <c r="G367" i="2"/>
  <c r="G366" i="2" s="1"/>
  <c r="H364" i="2"/>
  <c r="H363" i="2" s="1"/>
  <c r="G364" i="2"/>
  <c r="G363" i="2" s="1"/>
  <c r="H356" i="2"/>
  <c r="H355" i="2" s="1"/>
  <c r="G356" i="2"/>
  <c r="G355" i="2" s="1"/>
  <c r="H352" i="2"/>
  <c r="G352" i="2"/>
  <c r="H349" i="2"/>
  <c r="G349" i="2"/>
  <c r="H346" i="2"/>
  <c r="G346" i="2"/>
  <c r="H340" i="2"/>
  <c r="G340" i="2"/>
  <c r="H338" i="2"/>
  <c r="G338" i="2"/>
  <c r="H336" i="2"/>
  <c r="G336" i="2"/>
  <c r="H334" i="2"/>
  <c r="G334" i="2"/>
  <c r="H332" i="2"/>
  <c r="G332" i="2"/>
  <c r="H325" i="2"/>
  <c r="H327" i="2"/>
  <c r="G327" i="2"/>
  <c r="G325" i="2"/>
  <c r="H323" i="2"/>
  <c r="G323" i="2"/>
  <c r="H320" i="2"/>
  <c r="G320" i="2"/>
  <c r="H318" i="2"/>
  <c r="G318" i="2"/>
  <c r="H316" i="2"/>
  <c r="G316" i="2"/>
  <c r="H314" i="2"/>
  <c r="G314" i="2"/>
  <c r="H312" i="2"/>
  <c r="G312" i="2"/>
  <c r="H310" i="2"/>
  <c r="G310" i="2"/>
  <c r="H308" i="2"/>
  <c r="G308" i="2"/>
  <c r="H306" i="2"/>
  <c r="G306" i="2"/>
  <c r="H304" i="2"/>
  <c r="G304" i="2"/>
  <c r="H302" i="2"/>
  <c r="G302" i="2"/>
  <c r="H300" i="2"/>
  <c r="G300" i="2"/>
  <c r="H298" i="2"/>
  <c r="G298" i="2"/>
  <c r="H296" i="2"/>
  <c r="G296" i="2"/>
  <c r="H294" i="2"/>
  <c r="G294" i="2"/>
  <c r="H292" i="2"/>
  <c r="G292" i="2"/>
  <c r="H290" i="2"/>
  <c r="G290" i="2"/>
  <c r="H285" i="2"/>
  <c r="H284" i="2" s="1"/>
  <c r="H283" i="2" s="1"/>
  <c r="H282" i="2" s="1"/>
  <c r="G285" i="2"/>
  <c r="G284" i="2" s="1"/>
  <c r="G283" i="2" s="1"/>
  <c r="G282" i="2" s="1"/>
  <c r="H277" i="2"/>
  <c r="H276" i="2" s="1"/>
  <c r="G277" i="2"/>
  <c r="G276" i="2" s="1"/>
  <c r="H274" i="2"/>
  <c r="H273" i="2" s="1"/>
  <c r="G274" i="2"/>
  <c r="G273" i="2" s="1"/>
  <c r="H267" i="2"/>
  <c r="H266" i="2" s="1"/>
  <c r="H265" i="2" s="1"/>
  <c r="G267" i="2"/>
  <c r="G266" i="2" s="1"/>
  <c r="G265" i="2" s="1"/>
  <c r="H263" i="2"/>
  <c r="G263" i="2"/>
  <c r="H261" i="2"/>
  <c r="G261" i="2"/>
  <c r="H255" i="2"/>
  <c r="G255" i="2"/>
  <c r="H253" i="2"/>
  <c r="G253" i="2"/>
  <c r="H250" i="2"/>
  <c r="H249" i="2" s="1"/>
  <c r="G250" i="2"/>
  <c r="G249" i="2" s="1"/>
  <c r="H247" i="2"/>
  <c r="G247" i="2"/>
  <c r="H243" i="2"/>
  <c r="H242" i="2" s="1"/>
  <c r="H241" i="2" s="1"/>
  <c r="G243" i="2"/>
  <c r="G242" i="2" s="1"/>
  <c r="G241" i="2" s="1"/>
  <c r="H239" i="2"/>
  <c r="H238" i="2" s="1"/>
  <c r="H237" i="2" s="1"/>
  <c r="G239" i="2"/>
  <c r="G238" i="2" s="1"/>
  <c r="G237" i="2" s="1"/>
  <c r="H233" i="2"/>
  <c r="H232" i="2" s="1"/>
  <c r="G233" i="2"/>
  <c r="G232" i="2" s="1"/>
  <c r="H230" i="2"/>
  <c r="H229" i="2" s="1"/>
  <c r="G230" i="2"/>
  <c r="G229" i="2" s="1"/>
  <c r="H210" i="2"/>
  <c r="G210" i="2"/>
  <c r="H207" i="2"/>
  <c r="G207" i="2"/>
  <c r="H205" i="2"/>
  <c r="G205" i="2"/>
  <c r="H202" i="2"/>
  <c r="G202" i="2"/>
  <c r="H199" i="2"/>
  <c r="G199" i="2"/>
  <c r="H196" i="2"/>
  <c r="G196" i="2"/>
  <c r="H194" i="2"/>
  <c r="G194" i="2"/>
  <c r="H189" i="2"/>
  <c r="H188" i="2" s="1"/>
  <c r="H187" i="2" s="1"/>
  <c r="G189" i="2"/>
  <c r="G188" i="2" s="1"/>
  <c r="G187" i="2" s="1"/>
  <c r="H184" i="2"/>
  <c r="G184" i="2"/>
  <c r="H181" i="2"/>
  <c r="G181" i="2"/>
  <c r="H178" i="2"/>
  <c r="H177" i="2" s="1"/>
  <c r="G178" i="2"/>
  <c r="G177" i="2" s="1"/>
  <c r="H170" i="2"/>
  <c r="H169" i="2" s="1"/>
  <c r="G170" i="2"/>
  <c r="G169" i="2" s="1"/>
  <c r="H167" i="2"/>
  <c r="H166" i="2" s="1"/>
  <c r="G167" i="2"/>
  <c r="G166" i="2" s="1"/>
  <c r="H160" i="2"/>
  <c r="H159" i="2" s="1"/>
  <c r="H158" i="2" s="1"/>
  <c r="H157" i="2" s="1"/>
  <c r="G160" i="2"/>
  <c r="G159" i="2" s="1"/>
  <c r="G158" i="2" s="1"/>
  <c r="G157" i="2" s="1"/>
  <c r="H148" i="2"/>
  <c r="G148" i="2"/>
  <c r="H146" i="2"/>
  <c r="G146" i="2"/>
  <c r="H144" i="2"/>
  <c r="G144" i="2"/>
  <c r="H142" i="2"/>
  <c r="G142" i="2"/>
  <c r="H140" i="2"/>
  <c r="G140" i="2"/>
  <c r="H138" i="2"/>
  <c r="G138" i="2"/>
  <c r="H136" i="2"/>
  <c r="G136" i="2"/>
  <c r="H130" i="2"/>
  <c r="H129" i="2" s="1"/>
  <c r="G130" i="2"/>
  <c r="G129" i="2" s="1"/>
  <c r="H126" i="2"/>
  <c r="G126" i="2"/>
  <c r="H123" i="2"/>
  <c r="G123" i="2"/>
  <c r="H322" i="2" l="1"/>
  <c r="G362" i="2"/>
  <c r="G361" i="2" s="1"/>
  <c r="G360" i="2" s="1"/>
  <c r="G359" i="2" s="1"/>
  <c r="H429" i="2"/>
  <c r="H428" i="2" s="1"/>
  <c r="G122" i="2"/>
  <c r="G121" i="2" s="1"/>
  <c r="G120" i="2" s="1"/>
  <c r="H135" i="2"/>
  <c r="H134" i="2" s="1"/>
  <c r="H133" i="2" s="1"/>
  <c r="H132" i="2" s="1"/>
  <c r="G389" i="2"/>
  <c r="H331" i="2"/>
  <c r="H330" i="2" s="1"/>
  <c r="H329" i="2" s="1"/>
  <c r="H345" i="2"/>
  <c r="H344" i="2" s="1"/>
  <c r="G272" i="2"/>
  <c r="G271" i="2" s="1"/>
  <c r="G270" i="2" s="1"/>
  <c r="G269" i="2" s="1"/>
  <c r="G373" i="2"/>
  <c r="G372" i="2" s="1"/>
  <c r="G371" i="2" s="1"/>
  <c r="H389" i="2"/>
  <c r="H198" i="2"/>
  <c r="H362" i="2"/>
  <c r="H361" i="2" s="1"/>
  <c r="H360" i="2" s="1"/>
  <c r="H359" i="2" s="1"/>
  <c r="H398" i="2"/>
  <c r="H397" i="2" s="1"/>
  <c r="G180" i="2"/>
  <c r="G176" i="2" s="1"/>
  <c r="G175" i="2" s="1"/>
  <c r="G331" i="2"/>
  <c r="G330" i="2" s="1"/>
  <c r="G329" i="2" s="1"/>
  <c r="G381" i="2"/>
  <c r="G423" i="2"/>
  <c r="G422" i="2" s="1"/>
  <c r="G421" i="2" s="1"/>
  <c r="G429" i="2"/>
  <c r="G428" i="2" s="1"/>
  <c r="G420" i="2" s="1"/>
  <c r="G419" i="2" s="1"/>
  <c r="G228" i="2"/>
  <c r="G227" i="2" s="1"/>
  <c r="H373" i="2"/>
  <c r="G135" i="2"/>
  <c r="G134" i="2" s="1"/>
  <c r="G133" i="2" s="1"/>
  <c r="G132" i="2" s="1"/>
  <c r="H180" i="2"/>
  <c r="H176" i="2" s="1"/>
  <c r="H175" i="2" s="1"/>
  <c r="G252" i="2"/>
  <c r="G246" i="2" s="1"/>
  <c r="G245" i="2" s="1"/>
  <c r="H423" i="2"/>
  <c r="H422" i="2" s="1"/>
  <c r="H421" i="2" s="1"/>
  <c r="G193" i="2"/>
  <c r="G198" i="2"/>
  <c r="H252" i="2"/>
  <c r="H246" i="2" s="1"/>
  <c r="H245" i="2" s="1"/>
  <c r="H260" i="2"/>
  <c r="H259" i="2" s="1"/>
  <c r="H258" i="2" s="1"/>
  <c r="H381" i="2"/>
  <c r="G398" i="2"/>
  <c r="G397" i="2" s="1"/>
  <c r="H410" i="2"/>
  <c r="H409" i="2" s="1"/>
  <c r="H408" i="2" s="1"/>
  <c r="H407" i="2" s="1"/>
  <c r="H236" i="2"/>
  <c r="H193" i="2"/>
  <c r="H228" i="2"/>
  <c r="H227" i="2" s="1"/>
  <c r="G410" i="2"/>
  <c r="G409" i="2" s="1"/>
  <c r="G408" i="2" s="1"/>
  <c r="G407" i="2" s="1"/>
  <c r="H122" i="2"/>
  <c r="H121" i="2" s="1"/>
  <c r="H120" i="2" s="1"/>
  <c r="H119" i="2" s="1"/>
  <c r="G165" i="2"/>
  <c r="G164" i="2" s="1"/>
  <c r="G163" i="2" s="1"/>
  <c r="G162" i="2" s="1"/>
  <c r="G260" i="2"/>
  <c r="G259" i="2" s="1"/>
  <c r="G258" i="2" s="1"/>
  <c r="G322" i="2"/>
  <c r="G345" i="2"/>
  <c r="G344" i="2" s="1"/>
  <c r="H165" i="2"/>
  <c r="H164" i="2" s="1"/>
  <c r="H163" i="2" s="1"/>
  <c r="H162" i="2" s="1"/>
  <c r="H272" i="2"/>
  <c r="H271" i="2" s="1"/>
  <c r="H270" i="2" s="1"/>
  <c r="H269" i="2" s="1"/>
  <c r="G236" i="2"/>
  <c r="H289" i="2"/>
  <c r="H288" i="2" s="1"/>
  <c r="H287" i="2" s="1"/>
  <c r="G289" i="2"/>
  <c r="H106" i="2"/>
  <c r="H109" i="2"/>
  <c r="H112" i="2"/>
  <c r="H111" i="2" s="1"/>
  <c r="H117" i="2"/>
  <c r="H116" i="2" s="1"/>
  <c r="H115" i="2" s="1"/>
  <c r="H114" i="2" s="1"/>
  <c r="G117" i="2"/>
  <c r="G116" i="2" s="1"/>
  <c r="G115" i="2" s="1"/>
  <c r="G114" i="2" s="1"/>
  <c r="G112" i="2"/>
  <c r="G111" i="2" s="1"/>
  <c r="G109" i="2"/>
  <c r="G106" i="2"/>
  <c r="H100" i="2"/>
  <c r="H99" i="2" s="1"/>
  <c r="H98" i="2" s="1"/>
  <c r="H97" i="2" s="1"/>
  <c r="H96" i="2" s="1"/>
  <c r="G100" i="2"/>
  <c r="G99" i="2" s="1"/>
  <c r="G98" i="2" s="1"/>
  <c r="G97" i="2" s="1"/>
  <c r="G96" i="2" s="1"/>
  <c r="H94" i="2"/>
  <c r="H93" i="2" s="1"/>
  <c r="H92" i="2" s="1"/>
  <c r="H91" i="2" s="1"/>
  <c r="H90" i="2" s="1"/>
  <c r="G94" i="2"/>
  <c r="G93" i="2" s="1"/>
  <c r="G92" i="2" s="1"/>
  <c r="G91" i="2" s="1"/>
  <c r="G90" i="2" s="1"/>
  <c r="H88" i="2"/>
  <c r="H87" i="2" s="1"/>
  <c r="G88" i="2"/>
  <c r="G87" i="2" s="1"/>
  <c r="H84" i="2"/>
  <c r="G84" i="2"/>
  <c r="G119" i="2" l="1"/>
  <c r="H420" i="2"/>
  <c r="H419" i="2" s="1"/>
  <c r="H281" i="2"/>
  <c r="H280" i="2" s="1"/>
  <c r="H192" i="2"/>
  <c r="H105" i="2"/>
  <c r="H104" i="2" s="1"/>
  <c r="H103" i="2" s="1"/>
  <c r="H102" i="2" s="1"/>
  <c r="H372" i="2"/>
  <c r="H371" i="2" s="1"/>
  <c r="H370" i="2" s="1"/>
  <c r="H358" i="2" s="1"/>
  <c r="G192" i="2"/>
  <c r="H83" i="2"/>
  <c r="H82" i="2" s="1"/>
  <c r="H81" i="2" s="1"/>
  <c r="H80" i="2" s="1"/>
  <c r="G83" i="2"/>
  <c r="G82" i="2" s="1"/>
  <c r="G81" i="2" s="1"/>
  <c r="G80" i="2" s="1"/>
  <c r="G105" i="2"/>
  <c r="G104" i="2" s="1"/>
  <c r="G103" i="2" s="1"/>
  <c r="G102" i="2" s="1"/>
  <c r="G370" i="2"/>
  <c r="G358" i="2" s="1"/>
  <c r="H174" i="2"/>
  <c r="H173" i="2" s="1"/>
  <c r="G288" i="2"/>
  <c r="G287" i="2" s="1"/>
  <c r="G281" i="2" s="1"/>
  <c r="G280" i="2" s="1"/>
  <c r="G174" i="2"/>
  <c r="G173" i="2" s="1"/>
  <c r="H78" i="2"/>
  <c r="H77" i="2" s="1"/>
  <c r="H76" i="2" s="1"/>
  <c r="H75" i="2" s="1"/>
  <c r="H74" i="2" s="1"/>
  <c r="H73" i="2" s="1"/>
  <c r="G78" i="2"/>
  <c r="G77" i="2" s="1"/>
  <c r="G76" i="2" s="1"/>
  <c r="G75" i="2" s="1"/>
  <c r="G74" i="2" s="1"/>
  <c r="G73" i="2" s="1"/>
  <c r="H71" i="2"/>
  <c r="H70" i="2" s="1"/>
  <c r="G71" i="2"/>
  <c r="G70" i="2" s="1"/>
  <c r="H67" i="2"/>
  <c r="G67" i="2"/>
  <c r="G60" i="2"/>
  <c r="G59" i="2" s="1"/>
  <c r="G58" i="2" s="1"/>
  <c r="G57" i="2" s="1"/>
  <c r="H60" i="2"/>
  <c r="H59" i="2" s="1"/>
  <c r="H58" i="2" s="1"/>
  <c r="H57" i="2" s="1"/>
  <c r="H55" i="2"/>
  <c r="H54" i="2" s="1"/>
  <c r="H53" i="2" s="1"/>
  <c r="G55" i="2"/>
  <c r="G54" i="2" s="1"/>
  <c r="G53" i="2" s="1"/>
  <c r="H50" i="2"/>
  <c r="H49" i="2" s="1"/>
  <c r="G51" i="2"/>
  <c r="G50" i="2" s="1"/>
  <c r="G49" i="2" s="1"/>
  <c r="G46" i="2"/>
  <c r="G45" i="2" s="1"/>
  <c r="G44" i="2" s="1"/>
  <c r="G43" i="2" s="1"/>
  <c r="H46" i="2"/>
  <c r="H45" i="2" s="1"/>
  <c r="H44" i="2" s="1"/>
  <c r="H43" i="2" s="1"/>
  <c r="H41" i="2"/>
  <c r="H40" i="2" s="1"/>
  <c r="H39" i="2" s="1"/>
  <c r="G41" i="2"/>
  <c r="G40" i="2" s="1"/>
  <c r="G39" i="2" s="1"/>
  <c r="H37" i="2"/>
  <c r="H36" i="2" s="1"/>
  <c r="G37" i="2"/>
  <c r="G36" i="2" s="1"/>
  <c r="H33" i="2"/>
  <c r="G33" i="2"/>
  <c r="H30" i="2"/>
  <c r="G30" i="2"/>
  <c r="H27" i="2"/>
  <c r="G27" i="2"/>
  <c r="H24" i="2"/>
  <c r="G24" i="2"/>
  <c r="H21" i="2"/>
  <c r="G21" i="2"/>
  <c r="H15" i="2"/>
  <c r="H17" i="2"/>
  <c r="G17" i="2"/>
  <c r="G16" i="2" s="1"/>
  <c r="G15" i="2" s="1"/>
  <c r="G20" i="2" l="1"/>
  <c r="G19" i="2" s="1"/>
  <c r="H48" i="2"/>
  <c r="G66" i="2"/>
  <c r="G65" i="2" s="1"/>
  <c r="G64" i="2" s="1"/>
  <c r="G63" i="2" s="1"/>
  <c r="H66" i="2"/>
  <c r="H65" i="2" s="1"/>
  <c r="H64" i="2" s="1"/>
  <c r="H63" i="2" s="1"/>
  <c r="H20" i="2"/>
  <c r="H19" i="2" s="1"/>
  <c r="G48" i="2"/>
  <c r="G14" i="2" l="1"/>
  <c r="G13" i="2" s="1"/>
  <c r="G12" i="2" s="1"/>
  <c r="H14" i="2"/>
  <c r="H13" i="2" s="1"/>
  <c r="H12" i="2" s="1"/>
</calcChain>
</file>

<file path=xl/sharedStrings.xml><?xml version="1.0" encoding="utf-8"?>
<sst xmlns="http://schemas.openxmlformats.org/spreadsheetml/2006/main" count="2189" uniqueCount="510">
  <si>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</si>
  <si>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</si>
  <si>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</si>
  <si>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</si>
  <si>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</si>
  <si>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</si>
  <si>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</si>
  <si>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</si>
  <si>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Всего</t>
  </si>
  <si>
    <t>000</t>
  </si>
  <si>
    <t>ФИЗИЧЕСКАЯ КУЛЬТУРА И СПОРТ</t>
  </si>
  <si>
    <t>11</t>
  </si>
  <si>
    <t>00</t>
  </si>
  <si>
    <t>Массовый спорт</t>
  </si>
  <si>
    <t>02</t>
  </si>
  <si>
    <t>Муниципальная программа "Развитие физической культуры и спорта в Катав-Ивановском муниципальном районе на 2018-2020 г.г."</t>
  </si>
  <si>
    <t>06 0 00 00000</t>
  </si>
  <si>
    <t>Реализация отраслевых мероприятий</t>
  </si>
  <si>
    <t>06 0 07 00000</t>
  </si>
  <si>
    <t>200</t>
  </si>
  <si>
    <t>Оплата труда руководителей спортивных секций в физкультурно-спортивных организациях,детских спортивных клубах,спортивных школах и образовательных организациях</t>
  </si>
  <si>
    <t>06 0 07 71001</t>
  </si>
  <si>
    <t>Оплата труда руководителей спортивных секций в физкультурно-спортивных организациях,детских спортивных клубах,спортивных школах и образовательных организациях (Закупка товаров, работ и услуг для обеспечения государственных (муниципальных) нужд)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</si>
  <si>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</t>
  </si>
  <si>
    <t>06 0 07 71006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</si>
  <si>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 (Закупка товаров, работ и услуг для обеспечения государственных (муниципальных) нужд)</t>
  </si>
  <si>
    <t>Другие вопросы в области физической культуры и спорта</t>
  </si>
  <si>
    <t>05</t>
  </si>
  <si>
    <t>Непрограмное направление деятельности</t>
  </si>
  <si>
    <t>70 0 00 00000</t>
  </si>
  <si>
    <t>Центральный аппарат за счет средств местного бюджета</t>
  </si>
  <si>
    <t>70 0 00 20401</t>
  </si>
  <si>
    <t>Центральный аппарат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</si>
  <si>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</si>
  <si>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Центральный аппарат за счет средств местного бюджета (Закупка товаров, работ и услуг для обеспечения государственных (муниципальных) нужд)</t>
  </si>
  <si>
    <t>Уплата налога на имущество организаций, земельногои транспортного налогов</t>
  </si>
  <si>
    <t>70 0 89 00000</t>
  </si>
  <si>
    <t>70 0 89 20401</t>
  </si>
  <si>
    <t>Центральный аппарат за счет средств местного бюджета (Иные бюджетные ассигнования)</t>
  </si>
  <si>
    <t>800</t>
  </si>
  <si>
    <t>АДМИНИСТРАЦИЯ КАТАВ-ИВАНОВСКОГО МУНИЦИПАЛЬНОГО РАЙОНА</t>
  </si>
  <si>
    <t>557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</si>
  <si>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</si>
  <si>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</si>
  <si>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</si>
  <si>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</si>
  <si>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70 0 00 20300</t>
  </si>
  <si>
    <t>Глава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</si>
  <si>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</si>
  <si>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</si>
  <si>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Организация работы комиссий по делам несовершеннолетних и защите их прав</t>
  </si>
  <si>
    <t>70 0 00 25800</t>
  </si>
  <si>
    <t>Организация работы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</si>
  <si>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комиссий по делам несовершеннолетних и защите их прав (Закупка товаров, работ и услуг для обеспечения государственных (муниципальных) нужд)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</si>
  <si>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</si>
  <si>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70 0 00 28600</t>
  </si>
  <si>
    <t>Комплектование, учет, использование и хранение архивных документов, отнесенных к государственной собственности Челябинской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</si>
  <si>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Комплектование, учет, использование и хранение архивных документов, отнесенных к государственной собственности Челябинской области (Закупка товаров, работ и услуг для обеспечения государственных (муниципальных) нужд)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</si>
  <si>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</si>
  <si>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70 0 00 29700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</si>
  <si>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</si>
  <si>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</si>
  <si>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Реализация переданных го-сударственных полномочий в области охраны труда</t>
  </si>
  <si>
    <t>70 0 00 29900</t>
  </si>
  <si>
    <t>Реализация переданных го-сударственных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</si>
  <si>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го-сударственных полномочий в области охраны труда (Закупка товаров, работ и услуг для обеспечения государственных (муниципальных) нужд)</t>
  </si>
  <si>
    <t>Судебная система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</si>
  <si>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</si>
  <si>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70 0 00 51200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</si>
  <si>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</si>
  <si>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Резервные фонды</t>
  </si>
  <si>
    <t>Расходы общегосударственного характера</t>
  </si>
  <si>
    <t>70 0 04 00000</t>
  </si>
  <si>
    <t>Резервные фонды местных организаций</t>
  </si>
  <si>
    <t>70 0 04 00500</t>
  </si>
  <si>
    <t>Резервные фонды местных организаций (Иные бюджетные ассигнования)</t>
  </si>
  <si>
    <t>Другие общегосударственные вопросы</t>
  </si>
  <si>
    <t>13</t>
  </si>
  <si>
    <t>Муниципальная программа"Снижение административных барьеров,оптимизация и повышение качества предоставления государственных и муниципальных услуг,в том числе на базе многофункционального центра по оказанию государственных и муниципальных услуг на территории Катав-Ивановского муниципального района на 2018-2020 годы"</t>
  </si>
  <si>
    <t>20 0 00 00000</t>
  </si>
  <si>
    <t>Финансовое обеспечение государственного задания на оказание государственных услуг(выполнение работ)</t>
  </si>
  <si>
    <t>20 0 10 00000</t>
  </si>
  <si>
    <t>Обеспечение деятельности подведомственных учреждений</t>
  </si>
  <si>
    <t>20 0 10 29900</t>
  </si>
  <si>
    <t>Обеспечение деятельности подведомственных учреждений (Предоставление субсидий бюджетным, автономным учреждениям и иным некоммерческим организациям)</t>
  </si>
  <si>
    <t>600</t>
  </si>
  <si>
    <t>Выполнение публичных нормативных обязательств</t>
  </si>
  <si>
    <t>70 0 95 00000</t>
  </si>
  <si>
    <t>Премии и иные поощрения в районе</t>
  </si>
  <si>
    <t>70 0 95 00900</t>
  </si>
  <si>
    <t>Премии и иные поощрения в районе (Социальное обеспечение и иные выплаты населению)</t>
  </si>
  <si>
    <t>300</t>
  </si>
  <si>
    <t>НАЦИОНАЛЬНАЯ БЕЗОПАСНОСТЬ И ПРАВООХРАНИТЕЛЬНАЯ ДЕЯТЕЛЬНОСТЬ</t>
  </si>
  <si>
    <t>03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</si>
  <si>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</si>
  <si>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</t>
  </si>
  <si>
    <t>70 0 00 59300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</si>
  <si>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</si>
  <si>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(Закупка товаров, работ и услуг для обеспечения государственных (муниципальных) нужд)</t>
  </si>
  <si>
    <t>09</t>
  </si>
  <si>
    <t>НАЦИОНАЛЬНАЯ ЭКОНОМИКА</t>
  </si>
  <si>
    <t>Другие вопросы в области национальной экономики</t>
  </si>
  <si>
    <t>12</t>
  </si>
  <si>
    <t>ОБРАЗОВАНИЕ</t>
  </si>
  <si>
    <t>07</t>
  </si>
  <si>
    <t>Молодежная политика</t>
  </si>
  <si>
    <t>КОМИТЕТ ИМУЩЕСТВЕННЫХ ОТНОШЕНИЙ АДМИНИСТРАЦИИ КАТАВ-ИВАНОВСКОГО МУНИЦИПАЛЬНОГО РАЙОНА</t>
  </si>
  <si>
    <t>559</t>
  </si>
  <si>
    <t>Муниципальная программа "Управление муниципальным имуществом и земельными ресурсами Катав-Ивановского муниципального района на 2017-2020 годы"</t>
  </si>
  <si>
    <t>10 0 00 00000</t>
  </si>
  <si>
    <t>10 0 00 20401</t>
  </si>
  <si>
    <t>Уплата налога на имущество организаций,земельного и транспортного налогов</t>
  </si>
  <si>
    <t>10 0 89 00000</t>
  </si>
  <si>
    <t>10 0 89 20401</t>
  </si>
  <si>
    <t>ФИНАНСОВОЕ УПРАВЛЕНИЕ АДМИНИСТРАЦИИ КАТАВ-ИВАНОВСКОГО МУНИЦИПАЛЬНОГО РАЙОНА ЧЕЛЯБИНСКОЙ ОБЛАСТИ</t>
  </si>
  <si>
    <t>560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</si>
  <si>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</si>
  <si>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</si>
  <si>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НАЦИОНАЛЬНАЯ ОБОРОНА</t>
  </si>
  <si>
    <t>Мобилизационная и вневойсковая подготовка</t>
  </si>
  <si>
    <t>Субвенции  из областного бюджета</t>
  </si>
  <si>
    <t>70 0 02 00000</t>
  </si>
  <si>
    <t>Осуществление первичного воинского учета на территориях,где отсутствуют военные комиссариаты</t>
  </si>
  <si>
    <t>70 0 02 51180</t>
  </si>
  <si>
    <t>Осуществление первичного воинского учета на территориях,где отсутствуют военные комиссариаты (Межбюджетные трансферты)</t>
  </si>
  <si>
    <t>500</t>
  </si>
  <si>
    <t>СОЦИАЛЬНАЯ ПОЛИТИКА</t>
  </si>
  <si>
    <t>10</t>
  </si>
  <si>
    <t>Социальное обеспечение населения</t>
  </si>
  <si>
    <t>Реализация иных государственных функций в области социальной политики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</si>
  <si>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</si>
  <si>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</si>
  <si>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</si>
  <si>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Муниципальная программа"Выравнивание бюджетной обеспеченности муниципальных образований Катав-Ивановского муниципального района" на 2017-2020годы</t>
  </si>
  <si>
    <t>17 0 00 00000</t>
  </si>
  <si>
    <t>17 0 02 00000</t>
  </si>
  <si>
    <t>Выравнивание бюджетной обеспеченности поселений из районного фонда финансовой поддержки</t>
  </si>
  <si>
    <t>17 0 02 51601</t>
  </si>
  <si>
    <t>Выравнивание бюджетной обеспеченности поселений из районного фонда финансовой поддержки (Межбюджетные трансферты)</t>
  </si>
  <si>
    <t>СОБРАНИЕ ДЕПУТАТОВ КАТАВ-ИВАНОВСКОГО МУНИЦИПАЛЬНОГО РАЙОНА</t>
  </si>
  <si>
    <t>685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</si>
  <si>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</si>
  <si>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представительного органа муниципального образования</t>
  </si>
  <si>
    <t>70 0 00 21100</t>
  </si>
  <si>
    <t>Председатель представительного органа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</si>
  <si>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УПРАВЛЕНИЕ КОММУНАЛЬНОГО ХОЗЯЙСТВА, ТРАНСПОРТА И СВЯЗИ КАТАВ-ИВАНОВСКОГО МУНИЦИПАЛЬНОГО РАЙОНА</t>
  </si>
  <si>
    <t>686</t>
  </si>
  <si>
    <t>Муниципальная программа "Развитие Катав-Ивановского муниципального района в сфере жилищно-коммунального хозяйства и транспорта на 2018-2020 годы"</t>
  </si>
  <si>
    <t>16 0 00 00000</t>
  </si>
  <si>
    <t>Центральный аппарат за счет местного бюджета</t>
  </si>
  <si>
    <t>16 0 00 20401</t>
  </si>
  <si>
    <t>Центральный аппарат за счет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</si>
  <si>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местного бюджета (Закупка товаров, работ и услуг для обеспечения государственных (муниципальных) нужд)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</si>
  <si>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</t>
  </si>
  <si>
    <t>16 0 00 65200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</si>
  <si>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</si>
  <si>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(Закупка товаров, работ и услуг для обеспечения государственных (муниципальных) нужд)</t>
  </si>
  <si>
    <t>Уплата налога на имущество организаций, земельного и транспортного налога</t>
  </si>
  <si>
    <t>16 0 89 00000</t>
  </si>
  <si>
    <t>16 0 89 20401</t>
  </si>
  <si>
    <t>Центральный аппарат за счет местного бюджета (Иные бюджетные ассигнования)</t>
  </si>
  <si>
    <t>Дорожное хозяйство (дорожные фонды)</t>
  </si>
  <si>
    <t>Муниципальная программа "Содержание автомобильных дорог общего пользования Катав-Ивановского муниципального района на 2018-2020 годы"</t>
  </si>
  <si>
    <t>80 0 00 00000</t>
  </si>
  <si>
    <t>Содержание автомобильных дорог общего пользования на межмуниципальном уровне</t>
  </si>
  <si>
    <t>80 0 30 00000</t>
  </si>
  <si>
    <t>Содержание автомобильных дорог общего пользования на межмуниципальном уровне с/п Бедярыш</t>
  </si>
  <si>
    <t>80 0 30 52103</t>
  </si>
  <si>
    <t>Содержание автомобильных дорог общего пользования на межмуниципальном уровне с/п Бедярыш (Межбюджетные трансферты)</t>
  </si>
  <si>
    <t>Содержание автомобильных дорог общего пользования на межмуниципальном уровне с/п Верх-Катавка</t>
  </si>
  <si>
    <t>80 0 30 52104</t>
  </si>
  <si>
    <t>Содержание автомобильных дорог общего пользования на межмуниципальном уровне с/п Верх-Катавка (Межбюджетные трансферты)</t>
  </si>
  <si>
    <t>Содержание автомобильных дорог общего пользования на межмуниципальном уровне с/п Лесной</t>
  </si>
  <si>
    <t>80 0 30 52105</t>
  </si>
  <si>
    <t>Содержание автомобильных дорог общего пользования на межмуниципальном уровне с/п Лесной (Межбюджетные трансферты)</t>
  </si>
  <si>
    <t>Содержание автомобильных дорог общего пользования на межмуниципальном уровне с/п Меседа</t>
  </si>
  <si>
    <t>80 0 30 52106</t>
  </si>
  <si>
    <t>Содержание автомобильных дорог общего пользования на межмуниципальном уровне с/п Меседа (Межбюджетные трансферты)</t>
  </si>
  <si>
    <t>Содержание автомобильных дорог общего пользования на межмуниципальном уровне с/п Орловка</t>
  </si>
  <si>
    <t>80 0 30 52107</t>
  </si>
  <si>
    <t>Содержание автомобильных дорог общего пользования на межмуниципальном уровне с/п Орловка (Межбюджетные трансферты)</t>
  </si>
  <si>
    <t>Содержание автомобильных дорог общего пользования на межмуниципальном уровне с/п Серпиевка</t>
  </si>
  <si>
    <t>80 0 30 52108</t>
  </si>
  <si>
    <t>Содержание автомобильных дорог общего пользования на межмуниципальном уровне с/п Серпиевка (Межбюджетные трансферты)</t>
  </si>
  <si>
    <t>Содержание автомобильных дорог общего пользования на межмуниципальном уровне с/п Тюлюк</t>
  </si>
  <si>
    <t>80 0 30 52109</t>
  </si>
  <si>
    <t>Содержание автомобильных дорог общего пользования на межмуниципальном уровне с/п Тюлюк (Межбюджетные трансферты)</t>
  </si>
  <si>
    <t>ОХРАНА ОКРУЖАЮЩЕЙ СРЕДЫ</t>
  </si>
  <si>
    <t>Охрана объектов растительного и животного мира и среды их обитания</t>
  </si>
  <si>
    <t>Муниципальная программа "Природоохранных мероприятий оздоровления экологической обстановки в Катав-Ивановском муниципальном районе на 2018-2020 годы"</t>
  </si>
  <si>
    <t>84 0 00 00000</t>
  </si>
  <si>
    <t>Мероприятия по предупреждению и ликвидации болезней животных,их лечению,защите населения от болезней,общих для человека и животных</t>
  </si>
  <si>
    <t>84 0 00 91000</t>
  </si>
  <si>
    <t>Мероприятия по предупреждению и ликвидации болезней животных,их лечению,защите населения от болезней,общих для человека и животных (Закупка товаров, работ и услуг для обеспечения государственных (муниципальных) нужд)</t>
  </si>
  <si>
    <t>МУНИЦИПАЛЬНОЕ УЧРЕЖДЕНИЕ СОЦИАЛЬНОГО ОБСЛУЖИВАНИЯ "СОЦИАЛЬНО-РЕАБИЛИТАЦИОННЫЙ ЦЕНТР ДЛЯ НЕСОВЕРШЕННОЛЕТНИХ" КАТАВ-ИВАНОВСКОГО МУНИЦИПАЛЬНОГО РАЙОНА ЧЕЛЯБИНСКОЙ ОБЛАСТИ</t>
  </si>
  <si>
    <t>688</t>
  </si>
  <si>
    <t>Социальное обслуживание населения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</si>
  <si>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"на 2017-2020 годы</t>
  </si>
  <si>
    <t>03 0 00 00000</t>
  </si>
  <si>
    <t>Уплата налога на имущество организаций,земельного, транспортного налогов</t>
  </si>
  <si>
    <t>03 0 89 00000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</si>
  <si>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</t>
  </si>
  <si>
    <t>03 0 89 48000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</si>
  <si>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(Иные бюджетные ассигнования)</t>
  </si>
  <si>
    <t>Обеспечение деятельности(оказание услуг)подведомственных казенных учреждений</t>
  </si>
  <si>
    <t>03 0 99 00000</t>
  </si>
  <si>
    <t>03 0 99 48000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</si>
  <si>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</si>
  <si>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</si>
  <si>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"УПРАВЛЕНИЕ ОБРАЗОВАНИЯ АДМИНИСТРАЦИИ КАТАВ-ИВАНОВСКОГО МУНИЦИПАЛЬНОГО РАЙОНА"</t>
  </si>
  <si>
    <t>691</t>
  </si>
  <si>
    <t>Дошкольное образование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</si>
  <si>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на 2016-2020годы"</t>
  </si>
  <si>
    <t>01 0 00 00000</t>
  </si>
  <si>
    <t>01 0 89 00000</t>
  </si>
  <si>
    <t>Детские дошкольные учреждения</t>
  </si>
  <si>
    <t>01 0 89 42000</t>
  </si>
  <si>
    <t>Детские дошкольные учреждения (Иные бюджетные ассигнования)</t>
  </si>
  <si>
    <t>Обеспечение деятельности (оказание услуг) подведомственных казенных учреждений</t>
  </si>
  <si>
    <t>01 0 99 00000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</si>
  <si>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</si>
  <si>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01 0 99 01900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</si>
  <si>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</si>
  <si>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(Закупка товаров, работ и услуг для обеспечения государственных (муниципальных) нужд)</t>
  </si>
  <si>
    <t>01 0 99 42000</t>
  </si>
  <si>
    <t>Детские дошкольные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</si>
  <si>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Детские дошкольные учреждения (Закупка товаров, работ и услуг для обеспечения государственных (муниципальных) нужд)</t>
  </si>
  <si>
    <t>Муниципальная программа "Поддержка и развитие дошкольного образования в Катав-Ивановском муниципальном районе"на 2016-2025 годы</t>
  </si>
  <si>
    <t>22 0 00 00000</t>
  </si>
  <si>
    <t>22 0 99 00000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</si>
  <si>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 развития</t>
  </si>
  <si>
    <t>22 0 99 02220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</si>
  <si>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 развития (Закупка товаров, работ и услуг для обеспечения государственных (муниципальных) нужд)</t>
  </si>
  <si>
    <t>Общее образование</t>
  </si>
  <si>
    <t>Общеобразовательные учреждения</t>
  </si>
  <si>
    <t>01 0 89 42100</t>
  </si>
  <si>
    <t>Общеобразовательные учреждения (Иные бюджетные ассигнования)</t>
  </si>
  <si>
    <t>Общеобразовательные учреждения  для обучающихся с ограниченными возможностями здоровья</t>
  </si>
  <si>
    <t>01 0 89 43300</t>
  </si>
  <si>
    <t>Общеобразовательные учреждения  для обучающихся с ограниченными возможностями здоровья (Иные бюджетные ассигнования)</t>
  </si>
  <si>
    <t>01 0 99 42100</t>
  </si>
  <si>
    <t>Общеобразовательные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</si>
  <si>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(Закупка товаров, работ и услуг для обеспечения государственных (муниципальных) нужд)</t>
  </si>
  <si>
    <t>Общеобразовательные учреждения для обучающихся с ограниченными возможностями здоровья</t>
  </si>
  <si>
    <t>01 0 99 43300</t>
  </si>
  <si>
    <t>Общеобразовательные учреждения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</si>
  <si>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</si>
  <si>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</t>
  </si>
  <si>
    <t>01 0 99 48900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</si>
  <si>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</si>
  <si>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</si>
  <si>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01 0 99 82900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</si>
  <si>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</si>
  <si>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</si>
  <si>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</t>
  </si>
  <si>
    <t>01 0 99 88900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</si>
  <si>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</si>
  <si>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 (Закупка товаров, работ и услуг для обеспечения государственных (муниципальных) нужд)</t>
  </si>
  <si>
    <t>21 0 00 00000</t>
  </si>
  <si>
    <t>21 0 99 00000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</si>
  <si>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</t>
  </si>
  <si>
    <t>21 0 99 05500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</si>
  <si>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 (Закупка товаров, работ и услуг для обеспечения государственных (муниципальных) нужд)</t>
  </si>
  <si>
    <t>Приобретение транспортных средств для организации перевозки обучающихся</t>
  </si>
  <si>
    <t>21 0 99 08800</t>
  </si>
  <si>
    <t>Приобретение транспортных средств для организации перевозки обучающихся (Закупка товаров, работ и услуг для обеспечения государственных (муниципальных) нужд)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</si>
  <si>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образования(за счет средств областного бюджета)</t>
  </si>
  <si>
    <t>21 0 99 0АА00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</si>
  <si>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образования(за счет средств областного бюджета) (Закупка товаров, работ и услуг для обеспечения государственных (муниципальных) нужд)</t>
  </si>
  <si>
    <t>Проведение мероприятий по созданию в дошкольных образовательных,общеобразовательных организациях,организациях дополнительного образования детей (в том числе в организациях,осуществляющих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</t>
  </si>
  <si>
    <t>Проведение мероприятий по созданию в дошкольных образовательных,общеобразовательных организациях,организациях дополнительного образования детей (в том числе в организациях,осуществляющих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 (Закупка товаров, работ и услуг для обеспечения государственных (муниципальных) нужд)</t>
  </si>
  <si>
    <t>21 0 99 R0275</t>
  </si>
  <si>
    <t>Муниципальная программа"Содействие созданию в Катав-Ивановском муниципальном районе(исходя из прогнозируемой потребности) новых мест в общеобразовательных организациях"на 2018-2025 годы</t>
  </si>
  <si>
    <t>26 0 00 00000</t>
  </si>
  <si>
    <t>26 0 99 00000</t>
  </si>
  <si>
    <t>Проведение капитального ремонта зданий муниципальных общеобразовательных организаций</t>
  </si>
  <si>
    <t>26 0 99 07770</t>
  </si>
  <si>
    <t>Проведение капитального ремонта зданий муниципальных общеобразовательных организаций (Закупка товаров, работ и услуг для обеспечения государственных (муниципальных) нужд)</t>
  </si>
  <si>
    <t>Дополнительное образование детей</t>
  </si>
  <si>
    <t>Учреждения дополнительного образования</t>
  </si>
  <si>
    <t>01 0 89 42300</t>
  </si>
  <si>
    <t>Учреждения дополнительного образования (Иные бюджетные ассигнования)</t>
  </si>
  <si>
    <t>01 0 99 42300</t>
  </si>
  <si>
    <t>Учреждения дополнительного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</si>
  <si>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Учреждения дополнительного образования (Закупка товаров, работ и услуг для обеспечения государственных (муниципальных) нужд)</t>
  </si>
  <si>
    <t>Мероприятия  по проведению оздоровительной кампании детей</t>
  </si>
  <si>
    <t>01 0 99 43200</t>
  </si>
  <si>
    <t>Мероприятия  по проведению оздоровительной кампании детей (Закупка товаров, работ и услуг для обеспечения государственных (муниципальных) нужд)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</si>
  <si>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 на 2018-2020 г.г."</t>
  </si>
  <si>
    <t>19 0 00 00000</t>
  </si>
  <si>
    <t>19 0 07 00000</t>
  </si>
  <si>
    <t>Организация и проведение мероприятий с детьми и молодежью за счет субсидии из ОБ</t>
  </si>
  <si>
    <t>19 0 07 03300</t>
  </si>
  <si>
    <t>Организация и проведение мероприятий с детьми и молодежью за счет субсидии из ОБ (Закупка товаров, работ и услуг для обеспечения государственных (муниципальных) нужд)</t>
  </si>
  <si>
    <t>Другие вопросы в области образования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</si>
  <si>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</si>
  <si>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(Закупка товаров, работ и услуг для обеспечения государственных (муниципальных) нужд)</t>
  </si>
  <si>
    <t>70 0 89 45200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</si>
  <si>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(Иные бюджетные ассигнования)</t>
  </si>
  <si>
    <t>70 0 99 00000</t>
  </si>
  <si>
    <t>Мероприятия по проведению оздоровительной кампании детей</t>
  </si>
  <si>
    <t>70 0 99 43200</t>
  </si>
  <si>
    <t>Мероприятия по проведению оздоровительной кампании детей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</si>
  <si>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70 0 99 45200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</si>
  <si>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</si>
  <si>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Охрана семьи и детства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</si>
  <si>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</t>
  </si>
  <si>
    <t>01 0 00 03900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</si>
  <si>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</si>
  <si>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</t>
  </si>
  <si>
    <t>01 0 00 04900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</si>
  <si>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 (Социальное обеспечение и иные выплаты населению)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</si>
  <si>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 за счет субсидии из областного бюджета</t>
  </si>
  <si>
    <t>22 0 99 09900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</si>
  <si>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 за счет субсидии из областного бюджета (Социальное обеспечение и иные выплаты населению)</t>
  </si>
  <si>
    <t>МУНИЦИПАЛЬНОЕ КАЗЕННОЕ УЧРЕЖДЕНИЕ "ЦЕНТР ПОМОЩИ ДЕТЯМ, ОСТАВШИМСЯ БЕЗ ПОПЕЧЕНИЯ РОДИТЕЛЕЙ" КАТАВ-ИВАНОВСКОГО МУНИЦИПАЛЬНОГО РАЙОНА ЧЕЛЯБИНСКОЙ ОБЛАСТИ</t>
  </si>
  <si>
    <t>692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</si>
  <si>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</t>
  </si>
  <si>
    <t>03 0 89 22100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</si>
  <si>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(Иные бюджетные ассигнования)</t>
  </si>
  <si>
    <t>03 0 99 22100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</si>
  <si>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</si>
  <si>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(Закупка товаров, работ и услуг для обеспечения государственных (муниципальных) нужд)</t>
  </si>
  <si>
    <t>696</t>
  </si>
  <si>
    <t>08</t>
  </si>
  <si>
    <t>03 0 06 00000</t>
  </si>
  <si>
    <t>03 0 10 00000</t>
  </si>
  <si>
    <t>Реализация переданных государственных полномочий по социальному обслуживанию граждан</t>
  </si>
  <si>
    <t>03 0 10 48000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</si>
  <si>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</si>
  <si>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Меры социальной поддержки граждан</t>
  </si>
  <si>
    <t>Меры социальной поддержки граждан (Социальное обеспечение и иные выплаты населению)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</si>
  <si>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</t>
  </si>
  <si>
    <t>03 0 06 21100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</si>
  <si>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</si>
  <si>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</t>
  </si>
  <si>
    <t>03 0 06 21200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</si>
  <si>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</si>
  <si>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звании «Ветеран труда Челябинской области»</t>
  </si>
  <si>
    <t>03 0 06 21300</t>
  </si>
  <si>
    <t>Ежемесячная денежная выплата в соответствии с Законом Челябинской области «О звании «Ветеран труда Челябинской области» (Социальное обеспечение и иные выплаты населению)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</si>
  <si>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</si>
  <si>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03 0 06 21400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</si>
  <si>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</si>
  <si>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</si>
  <si>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03 0 06 21700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</si>
  <si>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</si>
  <si>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</t>
  </si>
  <si>
    <t>03 0 06 21900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</si>
  <si>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</si>
  <si>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</si>
  <si>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03 0 06 49000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</si>
  <si>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</si>
  <si>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</si>
  <si>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</si>
  <si>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03 0 06 51370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</si>
  <si>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</si>
  <si>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Другие мероприятия в области социальной политики</t>
  </si>
  <si>
    <t>Другие мероприятия в области социальной политики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</si>
  <si>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</si>
  <si>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03 0 06 52200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</si>
  <si>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</si>
  <si>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</si>
  <si>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03 0 06 52500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</si>
  <si>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</si>
  <si>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</t>
  </si>
  <si>
    <t>03 0 06 52800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</si>
  <si>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</si>
  <si>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</si>
  <si>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03 0 06 53800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</si>
  <si>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</si>
  <si>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</si>
  <si>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03 0 06 75600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</si>
  <si>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(Социальное обеспечение и иные выплаты населению)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</si>
  <si>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</t>
  </si>
  <si>
    <t>03 0 06 75800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</si>
  <si>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(Социальное обеспечение и иные выплаты населению)</t>
  </si>
  <si>
    <t>Адресная субсидия гражданам в связи с ростом платы за коммунальные услуги</t>
  </si>
  <si>
    <t>03 0 06 75900</t>
  </si>
  <si>
    <t>Адресная субсидия гражданам в связи с ростом платы за коммунальные услуги (Социальное обеспечение и иные выплаты населению)</t>
  </si>
  <si>
    <t>Ежемесячная денежная выплата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</t>
  </si>
  <si>
    <t>03 0 06 76000</t>
  </si>
  <si>
    <t>Ежемесячная денежная выплата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 (Социальное обеспечение и иные выплаты населению)</t>
  </si>
  <si>
    <t>Выполнение публично нормативных обязательств</t>
  </si>
  <si>
    <t>03 0 95 00000</t>
  </si>
  <si>
    <t>03 0 95 06300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</si>
  <si>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</si>
  <si>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03 0 95 49100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</si>
  <si>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 (Социальное обеспечение и иные выплаты населению)</t>
  </si>
  <si>
    <t>03 0 95 51400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</si>
  <si>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</t>
  </si>
  <si>
    <t>03 0 06 22200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</si>
  <si>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 (Капитальные вложения в объекты государственной (муниципальной) собственности)</t>
  </si>
  <si>
    <t>400</t>
  </si>
  <si>
    <t>Пособие на ребенка в соответствии с Законом Челябинской области «О пособии на ребенка»</t>
  </si>
  <si>
    <t>03 0 06 22400</t>
  </si>
  <si>
    <t>Пособие на ребенка в соответствии с Законом Челябинской области «О пособии на ребенка» (Социальное обеспечение и иные выплаты населению)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</si>
  <si>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</t>
  </si>
  <si>
    <t>03 0 06 22500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</si>
  <si>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</si>
  <si>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</si>
  <si>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03 0 06 22600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</si>
  <si>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(Социальное обеспечение и иные выплаты населению)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</si>
  <si>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</t>
  </si>
  <si>
    <t>03 0 06 22700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</si>
  <si>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(Социальное обеспечение и иные выплаты населению)</t>
  </si>
  <si>
    <t>Другие вопросы в области социальной политики</t>
  </si>
  <si>
    <t>Организация работы органов управления социальной защиты населения</t>
  </si>
  <si>
    <t>03 0 00 14600</t>
  </si>
  <si>
    <t>Организация работы органов управления социальной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</si>
  <si>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</si>
  <si>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</t>
  </si>
  <si>
    <t>03 0 00 22900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</si>
  <si>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</si>
  <si>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</si>
  <si>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03 0 00 49000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</si>
  <si>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</si>
  <si>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03 0 89 20401</t>
  </si>
  <si>
    <t>УПРАВЛЕНИЕ КУЛЬТУРЫ АДМИНИСТРАЦИИ КАТАВ-ИВАНОВСКОГО МУНИЦИПАЛЬНОГО РАЙОНА</t>
  </si>
  <si>
    <t>697</t>
  </si>
  <si>
    <t>Муниципальная программа "Развитие и сохранение культуры и искусства Катав-Ивановского муниципального района на 2016-2020 годы"</t>
  </si>
  <si>
    <t>02 0 00 00000</t>
  </si>
  <si>
    <t>Обеспечение деятельности (оказания услуг) подведомственных казенных учреждений</t>
  </si>
  <si>
    <t>Музеи и постоянные выставки</t>
  </si>
  <si>
    <t>Музеи и постоянные выставки (Закупка товаров, работ и услуг для обеспечения государственных (муниципальных) нужд)</t>
  </si>
  <si>
    <t>Подпрограмма "Развитие системы художественного образования, выявление и поддержка молодых дарований на 2016-2020 годы"</t>
  </si>
  <si>
    <t>02 3 00 00000</t>
  </si>
  <si>
    <t>Уплата налога на имущество организаций, земельного и транспортного налогов</t>
  </si>
  <si>
    <t>02 3 89 00000</t>
  </si>
  <si>
    <t>02 3 89 42300</t>
  </si>
  <si>
    <t>02 3 99 00000</t>
  </si>
  <si>
    <t>02 3 99 42300</t>
  </si>
  <si>
    <t>КУЛЬТУРА, КИНЕМАТОГРАФИЯ</t>
  </si>
  <si>
    <t>Культура</t>
  </si>
  <si>
    <t>Учреждения культуры и мероприятия в сфере культуры</t>
  </si>
  <si>
    <t>Учреждения культуры и мероприятия в сфере культуры (Закупка товаров, работ и услуг для обеспечения государственных (муниципальных) нужд)</t>
  </si>
  <si>
    <t>Подпрограмма "Развитие и сохранение историко-культурного наследия в Катав-Ивановском муниципальном районе 2016-2020 годы"</t>
  </si>
  <si>
    <t>02 2 00 00000</t>
  </si>
  <si>
    <t>02 2 89 00000</t>
  </si>
  <si>
    <t>02 2 89 44100</t>
  </si>
  <si>
    <t>Музеи и постоянные выставки (Иные бюджетные ассигнования)</t>
  </si>
  <si>
    <t>02 2 99 00000</t>
  </si>
  <si>
    <t>02 2 99 44100</t>
  </si>
  <si>
    <t>Музеи и постоянные выставки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</si>
  <si>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"Обеспечение достепности информационных ресурсов населению Катав-Ивановского района через библиотечное обслуживание на 2016-2020 годы"</t>
  </si>
  <si>
    <t>02 4 00 00000</t>
  </si>
  <si>
    <t>02 4 89 00000</t>
  </si>
  <si>
    <t>Библиотеки</t>
  </si>
  <si>
    <t>02 4 89 44200</t>
  </si>
  <si>
    <t>Библиотеки (Иные бюджетные ассигнования)</t>
  </si>
  <si>
    <t>02 4 99 00000</t>
  </si>
  <si>
    <t>02 4 99 44200</t>
  </si>
  <si>
    <t>Библиотеки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</si>
  <si>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Библиотеки (Закупка товаров, работ и услуг для обеспечения государственных (муниципальных) нужд)</t>
  </si>
  <si>
    <t>Подпрограмма "Сохранение традиционного художественного творчества, национальных культур и развития культурно-досуговой деятельности на 2016-2020 годы"</t>
  </si>
  <si>
    <t>02 5 00 00000</t>
  </si>
  <si>
    <t>02 5 89 00000</t>
  </si>
  <si>
    <t>02 5 89 44000</t>
  </si>
  <si>
    <t>Учреждения культуры и мероприятия в сфере культуры (Иные бюджетные ассигнования)</t>
  </si>
  <si>
    <t>02 5 99 00000</t>
  </si>
  <si>
    <t>02 5 99 44000</t>
  </si>
  <si>
    <t>Учреждения культуры и мероприятия в сфере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</si>
  <si>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Другие вопросы в области культуры, кинематографии</t>
  </si>
  <si>
    <t>КОНТРОЛЬНО-СЧЕТНАЯ ПАЛАТА КАТАВ-ИВАНОВСКОГО МУНИЦИПАЛЬНОГО РАЙОНА</t>
  </si>
  <si>
    <t>698</t>
  </si>
  <si>
    <t>Содержание контрольно-счетной палаты муниципального образования за счет средств местного бюджета</t>
  </si>
  <si>
    <t>70 0 00 20402</t>
  </si>
  <si>
    <t>Содержание контрольно-счетной палаты муниципального образования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</si>
  <si>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Содержание контрольно-счетной палаты муниципального образования за счет средств местного бюджета (Закупка товаров, работ и услуг для обеспечения государственных (муниципальных) нужд)</t>
  </si>
  <si>
    <t>Руководитель контрольно-счетной палаты муниципального образования и его заместители</t>
  </si>
  <si>
    <t>70 0 00 22500</t>
  </si>
  <si>
    <t>Руководитель контрольно-счетной палаты муниципального образования и его заместители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</si>
  <si>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70 0 89 20402</t>
  </si>
  <si>
    <t>Содержание контрольно-счетной палаты муниципального образования за счет средств местного бюджета (Иные бюджетные ассигнования)</t>
  </si>
  <si>
    <t>2019 г.</t>
  </si>
  <si>
    <t>2020 г.</t>
  </si>
  <si>
    <t>Подпрограмма "Внесение в государственный кадастр недвижимости сведений о границах населенных пунктов КИМР Челяб.обл. на 2017-2019 гг."</t>
  </si>
  <si>
    <t>10 1 00 00000</t>
  </si>
  <si>
    <t>Мероприятия по землеустройству и землепользованию</t>
  </si>
  <si>
    <t>10 1 04 00000</t>
  </si>
  <si>
    <t>(ОБ) Субсидия на проведение землеустроительных работ по описанию местоположения границ населенных пунктов Чел.обл.</t>
  </si>
  <si>
    <t>10 1 04 82300</t>
  </si>
  <si>
    <t>(ОБ) Субсидия на проведение землеустроительных работ по описанию местоположения границ населенных пунктов Чел.обл. (Закупка товаров, работ и услуг для обеспечения государственных (муниципальных) нужд)</t>
  </si>
  <si>
    <t>Ведомственная структура расходов районного  бюджета на плановый период 2019 и 2020 годов</t>
  </si>
  <si>
    <t>Ведомство</t>
  </si>
  <si>
    <t>Раздел</t>
  </si>
  <si>
    <t>Подраздел</t>
  </si>
  <si>
    <t>Целевая статья</t>
  </si>
  <si>
    <t>группа вида расходов</t>
  </si>
  <si>
    <t>УПРАВЛЕНИЕ СОЦИАЛЬНОЙ ЗАЩИТЫ НАСЕЛЕНИЯ Администрации КАТАВ-ИВАНОВСКОГО МУНИЦИПАЛЬНОГО РАЙОНА</t>
  </si>
  <si>
    <t>Управление физической культуры и спорта Администрации Катав-Ивановского муниципального района</t>
  </si>
  <si>
    <t>699</t>
  </si>
  <si>
    <t>Муниципальная программа "Развитие образования в Катав-Ивановском муниципальном районе на 2016-2025 годы"</t>
  </si>
  <si>
    <t>к Решению Собрания депутатов Катав-Ивановского муниципального района  "О внесении изменений в решение Собрания депутатов Катав-Ивановского муниципального района от 18.12.2017 г.№  262"О районном бюджете на 2018 год и на плановый период 2019 и 2020 годов"</t>
  </si>
  <si>
    <t>к Решению Собрания депутатов Катав-Ивановского муниципального района "О районном бюджете на 2018 год и на  плановый период 2019 и 2020 годов"</t>
  </si>
  <si>
    <t>Жилищно-коммунальное хозяйство</t>
  </si>
  <si>
    <t>Коммунальное хозяйство</t>
  </si>
  <si>
    <t>Подпрограмма"Модернизация объектов коммунальной инфраструктуры Катав-Ивановского муниципального района"</t>
  </si>
  <si>
    <t>Подготовка к отопительному сезону</t>
  </si>
  <si>
    <t>Подготовка к отопительному сезону(ОБ)</t>
  </si>
  <si>
    <t>Подготовка к отопительному сезону(ОБ)(Закупка товаров, работ и услуг для обеспечения государственных (муниципальных) нужд)</t>
  </si>
  <si>
    <t>16 1 00 00000</t>
  </si>
  <si>
    <t>16 1 41 00000</t>
  </si>
  <si>
    <t>16 1 41 00050</t>
  </si>
  <si>
    <t>Ежемесячная денежная выплата,назначаемая в случае рождения третьего ребенка и (или) последующих детей до достижения ребенком возраста трех лет</t>
  </si>
  <si>
    <t>Ежемесячная денежная выплата,назначаемая в случае рождения третьего ребенка и (или) последующих детей до достижения ребенком возраста трех лет(Социальное обеспечение и иные выплаты населению)</t>
  </si>
  <si>
    <t>03 0 06 R0840</t>
  </si>
  <si>
    <t xml:space="preserve"> Приложение 7</t>
  </si>
  <si>
    <t>Приложение 4</t>
  </si>
  <si>
    <t>от   14    марта  2018 года        № 284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</si>
</sst>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9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49" fontId="2" fillId="2" borderId="1" xfId="0" applyNumberFormat="1" applyFont="1" applyFill="1" applyBorder="1" applyAlignment="1">
      <alignment horizontal="right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165" fontId="3" fillId="2" borderId="2" xfId="0" applyNumberFormat="1" applyFont="1" applyFill="1" applyBorder="1" applyAlignment="1">
      <alignment horizontal="right"/>
    </xf>
    <xf numFmtId="49" fontId="3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right"/>
    </xf>
    <xf numFmtId="0" fontId="8" fillId="0" borderId="0" xfId="0" applyFont="1"/>
    <xf numFmtId="0" fontId="6" fillId="0" borderId="0" xfId="0" applyFont="1" applyAlignment="1">
      <alignment wrapText="1"/>
    </xf>
    <xf numFmtId="0" fontId="7" fillId="2" borderId="2" xfId="0" applyNumberFormat="1" applyFont="1" applyFill="1" applyBorder="1" applyAlignment="1">
      <alignment vertical="center" wrapText="1"/>
    </xf>
    <xf numFmtId="0" fontId="4" fillId="2" borderId="2" xfId="0" applyNumberFormat="1" applyFont="1" applyFill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wrapText="1"/>
    </xf>
    <xf numFmtId="49" fontId="2" fillId="2" borderId="3" xfId="0" applyNumberFormat="1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5"/>
  <sheetViews>
    <sheetView showGridLines="0" tabSelected="1" view="pageBreakPreview" zoomScale="60" zoomScaleNormal="100" workbookViewId="0">
      <selection activeCell="D3" sqref="D3:H3"/>
    </sheetView>
  </sheetViews>
  <sheetFormatPr defaultRowHeight="10.15" customHeight="1" x14ac:dyDescent="0.25"/>
  <cols>
    <col min="1" max="1" width="79.85546875" customWidth="1"/>
    <col min="2" max="2" width="9.42578125" customWidth="1"/>
    <col min="3" max="3" width="8.85546875" customWidth="1"/>
    <col min="4" max="4" width="7.5703125" customWidth="1"/>
    <col min="5" max="5" width="17.85546875" customWidth="1"/>
    <col min="6" max="6" width="9.28515625" customWidth="1"/>
    <col min="7" max="7" width="13.28515625" customWidth="1"/>
    <col min="8" max="8" width="12.5703125" customWidth="1"/>
  </cols>
  <sheetData>
    <row r="1" spans="1:13" ht="20.25" customHeight="1" x14ac:dyDescent="0.25">
      <c r="G1" s="22" t="s">
        <v>508</v>
      </c>
      <c r="H1" s="22"/>
    </row>
    <row r="2" spans="1:13" ht="72" customHeight="1" x14ac:dyDescent="0.25">
      <c r="D2" s="23" t="s">
        <v>493</v>
      </c>
      <c r="E2" s="23"/>
      <c r="F2" s="23"/>
      <c r="G2" s="23"/>
      <c r="H2" s="23"/>
    </row>
    <row r="3" spans="1:13" ht="22.5" customHeight="1" x14ac:dyDescent="0.25">
      <c r="D3" s="23" t="s">
        <v>509</v>
      </c>
      <c r="E3" s="23"/>
      <c r="F3" s="23"/>
      <c r="G3" s="23"/>
      <c r="H3" s="23"/>
    </row>
    <row r="4" spans="1:13" ht="20.25" customHeight="1" x14ac:dyDescent="0.25">
      <c r="G4" s="26" t="s">
        <v>507</v>
      </c>
      <c r="H4" s="26"/>
      <c r="I4" s="19"/>
      <c r="J4" s="19"/>
      <c r="K4" s="19"/>
      <c r="L4" s="19"/>
      <c r="M4" s="19"/>
    </row>
    <row r="5" spans="1:13" ht="47.25" customHeight="1" x14ac:dyDescent="0.25">
      <c r="D5" s="23" t="s">
        <v>494</v>
      </c>
      <c r="E5" s="23"/>
      <c r="F5" s="23"/>
      <c r="G5" s="23"/>
      <c r="H5" s="23"/>
    </row>
    <row r="6" spans="1:13" ht="12" customHeight="1" x14ac:dyDescent="0.25">
      <c r="F6" s="25"/>
      <c r="G6" s="25"/>
      <c r="H6" s="25"/>
    </row>
    <row r="7" spans="1:13" ht="19.149999999999999" customHeight="1" x14ac:dyDescent="0.25">
      <c r="A7" s="28" t="s">
        <v>483</v>
      </c>
      <c r="B7" s="28"/>
      <c r="C7" s="28"/>
      <c r="D7" s="28"/>
      <c r="E7" s="28"/>
      <c r="F7" s="28"/>
      <c r="G7" s="28"/>
      <c r="H7" s="28"/>
    </row>
    <row r="8" spans="1:13" ht="7.5" customHeight="1" x14ac:dyDescent="0.25"/>
    <row r="9" spans="1:13" ht="19.149999999999999" customHeight="1" x14ac:dyDescent="0.25">
      <c r="A9" s="1"/>
      <c r="B9" s="1"/>
      <c r="C9" s="1"/>
      <c r="D9" s="1"/>
      <c r="E9" s="1"/>
      <c r="F9" s="1"/>
      <c r="G9" s="24" t="s">
        <v>0</v>
      </c>
      <c r="H9" s="24"/>
    </row>
    <row r="10" spans="1:13" ht="15" customHeight="1" x14ac:dyDescent="0.25">
      <c r="A10" s="27" t="s">
        <v>2</v>
      </c>
      <c r="B10" s="29" t="s">
        <v>484</v>
      </c>
      <c r="C10" s="29" t="s">
        <v>485</v>
      </c>
      <c r="D10" s="29" t="s">
        <v>486</v>
      </c>
      <c r="E10" s="29" t="s">
        <v>487</v>
      </c>
      <c r="F10" s="29" t="s">
        <v>488</v>
      </c>
      <c r="G10" s="27" t="s">
        <v>474</v>
      </c>
      <c r="H10" s="27" t="s">
        <v>475</v>
      </c>
    </row>
    <row r="11" spans="1:13" ht="52.5" customHeight="1" x14ac:dyDescent="0.25">
      <c r="A11" s="27"/>
      <c r="B11" s="29" t="s">
        <v>3</v>
      </c>
      <c r="C11" s="29" t="s">
        <v>4</v>
      </c>
      <c r="D11" s="29" t="s">
        <v>5</v>
      </c>
      <c r="E11" s="29" t="s">
        <v>6</v>
      </c>
      <c r="F11" s="29" t="s">
        <v>7</v>
      </c>
      <c r="G11" s="27" t="s">
        <v>1</v>
      </c>
      <c r="H11" s="27" t="s">
        <v>1</v>
      </c>
    </row>
    <row r="12" spans="1:13" ht="16.5" customHeight="1" x14ac:dyDescent="0.25">
      <c r="A12" s="3" t="s">
        <v>8</v>
      </c>
      <c r="B12" s="2"/>
      <c r="C12" s="2"/>
      <c r="D12" s="2"/>
      <c r="E12" s="2"/>
      <c r="F12" s="2"/>
      <c r="G12" s="4">
        <f>G13+G63+G80+G102+G119+G162+G173+G269+G280+G358+G407+G419</f>
        <v>845562.49999999988</v>
      </c>
      <c r="H12" s="4">
        <f>H13+H63+H80+H102+H119+H162+H173+H269+H280+H358+H407+H419</f>
        <v>855818.1</v>
      </c>
    </row>
    <row r="13" spans="1:13" ht="31.5" x14ac:dyDescent="0.25">
      <c r="A13" s="15" t="s">
        <v>40</v>
      </c>
      <c r="B13" s="16" t="s">
        <v>41</v>
      </c>
      <c r="C13" s="16"/>
      <c r="D13" s="16"/>
      <c r="E13" s="16"/>
      <c r="F13" s="16"/>
      <c r="G13" s="17">
        <f>G14+G57</f>
        <v>36890</v>
      </c>
      <c r="H13" s="17">
        <f>H14+H57</f>
        <v>44321.200000000004</v>
      </c>
    </row>
    <row r="14" spans="1:13" ht="15.75" x14ac:dyDescent="0.25">
      <c r="A14" s="15" t="s">
        <v>42</v>
      </c>
      <c r="B14" s="16" t="s">
        <v>41</v>
      </c>
      <c r="C14" s="16" t="s">
        <v>43</v>
      </c>
      <c r="D14" s="16" t="s">
        <v>12</v>
      </c>
      <c r="E14" s="16"/>
      <c r="F14" s="16"/>
      <c r="G14" s="17">
        <f>G15+G19+G39+G43+G48</f>
        <v>33344.800000000003</v>
      </c>
      <c r="H14" s="17">
        <f>H15+H19+H39+H43+H48</f>
        <v>41317.800000000003</v>
      </c>
    </row>
    <row r="15" spans="1:13" ht="31.5" x14ac:dyDescent="0.25">
      <c r="A15" s="15" t="s">
        <v>44</v>
      </c>
      <c r="B15" s="16" t="s">
        <v>41</v>
      </c>
      <c r="C15" s="16" t="s">
        <v>43</v>
      </c>
      <c r="D15" s="16" t="s">
        <v>14</v>
      </c>
      <c r="E15" s="16"/>
      <c r="F15" s="16"/>
      <c r="G15" s="17">
        <f>G16</f>
        <v>1510.4</v>
      </c>
      <c r="H15" s="17">
        <f>H16</f>
        <v>1510.4</v>
      </c>
    </row>
    <row r="16" spans="1:13" ht="15.75" x14ac:dyDescent="0.25">
      <c r="A16" s="6" t="s">
        <v>28</v>
      </c>
      <c r="B16" s="7" t="s">
        <v>41</v>
      </c>
      <c r="C16" s="7" t="s">
        <v>43</v>
      </c>
      <c r="D16" s="7" t="s">
        <v>14</v>
      </c>
      <c r="E16" s="7" t="s">
        <v>29</v>
      </c>
      <c r="F16" s="7"/>
      <c r="G16" s="8">
        <f>G17</f>
        <v>1510.4</v>
      </c>
      <c r="H16" s="8">
        <v>1510.4</v>
      </c>
    </row>
    <row r="17" spans="1:8" ht="15.75" x14ac:dyDescent="0.25">
      <c r="A17" s="6" t="s">
        <v>45</v>
      </c>
      <c r="B17" s="7" t="s">
        <v>41</v>
      </c>
      <c r="C17" s="7" t="s">
        <v>43</v>
      </c>
      <c r="D17" s="7" t="s">
        <v>14</v>
      </c>
      <c r="E17" s="7" t="s">
        <v>46</v>
      </c>
      <c r="F17" s="7"/>
      <c r="G17" s="8">
        <f>G18</f>
        <v>1510.4</v>
      </c>
      <c r="H17" s="8">
        <f>H18</f>
        <v>1510.4</v>
      </c>
    </row>
    <row r="18" spans="1:8" ht="63" x14ac:dyDescent="0.25">
      <c r="A18" s="9" t="s">
        <v>47</v>
      </c>
      <c r="B18" s="10" t="s">
        <v>41</v>
      </c>
      <c r="C18" s="10" t="s">
        <v>43</v>
      </c>
      <c r="D18" s="10" t="s">
        <v>14</v>
      </c>
      <c r="E18" s="10" t="s">
        <v>46</v>
      </c>
      <c r="F18" s="10" t="s">
        <v>33</v>
      </c>
      <c r="G18" s="11">
        <v>1510.4</v>
      </c>
      <c r="H18" s="11">
        <v>1510.4</v>
      </c>
    </row>
    <row r="19" spans="1:8" ht="47.25" x14ac:dyDescent="0.25">
      <c r="A19" s="15" t="s">
        <v>48</v>
      </c>
      <c r="B19" s="16" t="s">
        <v>41</v>
      </c>
      <c r="C19" s="16" t="s">
        <v>43</v>
      </c>
      <c r="D19" s="16" t="s">
        <v>49</v>
      </c>
      <c r="E19" s="16"/>
      <c r="F19" s="16"/>
      <c r="G19" s="17">
        <f>G20</f>
        <v>27947.8</v>
      </c>
      <c r="H19" s="17">
        <f>H20</f>
        <v>27919.8</v>
      </c>
    </row>
    <row r="20" spans="1:8" ht="15.75" x14ac:dyDescent="0.25">
      <c r="A20" s="6" t="s">
        <v>28</v>
      </c>
      <c r="B20" s="7" t="s">
        <v>41</v>
      </c>
      <c r="C20" s="7" t="s">
        <v>43</v>
      </c>
      <c r="D20" s="7" t="s">
        <v>49</v>
      </c>
      <c r="E20" s="7" t="s">
        <v>29</v>
      </c>
      <c r="F20" s="7"/>
      <c r="G20" s="8">
        <f>G21+G24+G27+G30+G33+G36</f>
        <v>27947.8</v>
      </c>
      <c r="H20" s="8">
        <f>H21+H24+H27+H30+H33+H36</f>
        <v>27919.8</v>
      </c>
    </row>
    <row r="21" spans="1:8" ht="15.75" x14ac:dyDescent="0.25">
      <c r="A21" s="6" t="s">
        <v>30</v>
      </c>
      <c r="B21" s="7" t="s">
        <v>41</v>
      </c>
      <c r="C21" s="7" t="s">
        <v>43</v>
      </c>
      <c r="D21" s="7" t="s">
        <v>49</v>
      </c>
      <c r="E21" s="7" t="s">
        <v>31</v>
      </c>
      <c r="F21" s="7"/>
      <c r="G21" s="8">
        <f>G22+G23</f>
        <v>26776.1</v>
      </c>
      <c r="H21" s="8">
        <f>H22+H23</f>
        <v>26748.1</v>
      </c>
    </row>
    <row r="22" spans="1:8" ht="63" x14ac:dyDescent="0.25">
      <c r="A22" s="9" t="s">
        <v>32</v>
      </c>
      <c r="B22" s="10" t="s">
        <v>41</v>
      </c>
      <c r="C22" s="10" t="s">
        <v>43</v>
      </c>
      <c r="D22" s="10" t="s">
        <v>49</v>
      </c>
      <c r="E22" s="10" t="s">
        <v>31</v>
      </c>
      <c r="F22" s="10" t="s">
        <v>33</v>
      </c>
      <c r="G22" s="11">
        <v>25546.1</v>
      </c>
      <c r="H22" s="11">
        <v>25546.1</v>
      </c>
    </row>
    <row r="23" spans="1:8" ht="47.25" x14ac:dyDescent="0.25">
      <c r="A23" s="9" t="s">
        <v>34</v>
      </c>
      <c r="B23" s="10" t="s">
        <v>41</v>
      </c>
      <c r="C23" s="10" t="s">
        <v>43</v>
      </c>
      <c r="D23" s="10" t="s">
        <v>49</v>
      </c>
      <c r="E23" s="10" t="s">
        <v>31</v>
      </c>
      <c r="F23" s="10" t="s">
        <v>19</v>
      </c>
      <c r="G23" s="11">
        <v>1230</v>
      </c>
      <c r="H23" s="11">
        <v>1202</v>
      </c>
    </row>
    <row r="24" spans="1:8" ht="31.5" x14ac:dyDescent="0.25">
      <c r="A24" s="6" t="s">
        <v>50</v>
      </c>
      <c r="B24" s="7" t="s">
        <v>41</v>
      </c>
      <c r="C24" s="7" t="s">
        <v>43</v>
      </c>
      <c r="D24" s="7" t="s">
        <v>49</v>
      </c>
      <c r="E24" s="7" t="s">
        <v>51</v>
      </c>
      <c r="F24" s="7"/>
      <c r="G24" s="8">
        <f>G25+G26</f>
        <v>277.7</v>
      </c>
      <c r="H24" s="8">
        <f>H25+H26</f>
        <v>277.7</v>
      </c>
    </row>
    <row r="25" spans="1:8" ht="78.75" x14ac:dyDescent="0.25">
      <c r="A25" s="12" t="s">
        <v>52</v>
      </c>
      <c r="B25" s="10" t="s">
        <v>41</v>
      </c>
      <c r="C25" s="10" t="s">
        <v>43</v>
      </c>
      <c r="D25" s="10" t="s">
        <v>49</v>
      </c>
      <c r="E25" s="10" t="s">
        <v>51</v>
      </c>
      <c r="F25" s="10" t="s">
        <v>33</v>
      </c>
      <c r="G25" s="11">
        <v>264.3</v>
      </c>
      <c r="H25" s="11">
        <v>264.3</v>
      </c>
    </row>
    <row r="26" spans="1:8" ht="47.25" x14ac:dyDescent="0.25">
      <c r="A26" s="9" t="s">
        <v>53</v>
      </c>
      <c r="B26" s="10" t="s">
        <v>41</v>
      </c>
      <c r="C26" s="10" t="s">
        <v>43</v>
      </c>
      <c r="D26" s="10" t="s">
        <v>49</v>
      </c>
      <c r="E26" s="10" t="s">
        <v>51</v>
      </c>
      <c r="F26" s="10" t="s">
        <v>19</v>
      </c>
      <c r="G26" s="11">
        <v>13.4</v>
      </c>
      <c r="H26" s="11">
        <v>13.4</v>
      </c>
    </row>
    <row r="27" spans="1:8" ht="31.5" x14ac:dyDescent="0.25">
      <c r="A27" s="6" t="s">
        <v>54</v>
      </c>
      <c r="B27" s="7" t="s">
        <v>41</v>
      </c>
      <c r="C27" s="7" t="s">
        <v>43</v>
      </c>
      <c r="D27" s="7" t="s">
        <v>49</v>
      </c>
      <c r="E27" s="7" t="s">
        <v>55</v>
      </c>
      <c r="F27" s="7"/>
      <c r="G27" s="8">
        <f>G28+G29</f>
        <v>183.79999999999998</v>
      </c>
      <c r="H27" s="8">
        <f>H28+H29</f>
        <v>183.79999999999998</v>
      </c>
    </row>
    <row r="28" spans="1:8" ht="78.75" x14ac:dyDescent="0.25">
      <c r="A28" s="12" t="s">
        <v>56</v>
      </c>
      <c r="B28" s="10" t="s">
        <v>41</v>
      </c>
      <c r="C28" s="10" t="s">
        <v>43</v>
      </c>
      <c r="D28" s="10" t="s">
        <v>49</v>
      </c>
      <c r="E28" s="10" t="s">
        <v>55</v>
      </c>
      <c r="F28" s="10" t="s">
        <v>33</v>
      </c>
      <c r="G28" s="11">
        <v>3.1</v>
      </c>
      <c r="H28" s="11">
        <v>3.1</v>
      </c>
    </row>
    <row r="29" spans="1:8" ht="63" x14ac:dyDescent="0.25">
      <c r="A29" s="9" t="s">
        <v>57</v>
      </c>
      <c r="B29" s="10" t="s">
        <v>41</v>
      </c>
      <c r="C29" s="10" t="s">
        <v>43</v>
      </c>
      <c r="D29" s="10" t="s">
        <v>49</v>
      </c>
      <c r="E29" s="10" t="s">
        <v>55</v>
      </c>
      <c r="F29" s="10" t="s">
        <v>19</v>
      </c>
      <c r="G29" s="11">
        <v>180.7</v>
      </c>
      <c r="H29" s="11">
        <v>180.7</v>
      </c>
    </row>
    <row r="30" spans="1:8" ht="47.25" x14ac:dyDescent="0.25">
      <c r="A30" s="6" t="s">
        <v>58</v>
      </c>
      <c r="B30" s="7" t="s">
        <v>41</v>
      </c>
      <c r="C30" s="7" t="s">
        <v>43</v>
      </c>
      <c r="D30" s="7" t="s">
        <v>49</v>
      </c>
      <c r="E30" s="7" t="s">
        <v>59</v>
      </c>
      <c r="F30" s="7"/>
      <c r="G30" s="8">
        <f>G31+G32</f>
        <v>100</v>
      </c>
      <c r="H30" s="8">
        <f>H31+H32</f>
        <v>100</v>
      </c>
    </row>
    <row r="31" spans="1:8" ht="94.5" x14ac:dyDescent="0.25">
      <c r="A31" s="12" t="s">
        <v>60</v>
      </c>
      <c r="B31" s="10" t="s">
        <v>41</v>
      </c>
      <c r="C31" s="10" t="s">
        <v>43</v>
      </c>
      <c r="D31" s="10" t="s">
        <v>49</v>
      </c>
      <c r="E31" s="10" t="s">
        <v>59</v>
      </c>
      <c r="F31" s="10" t="s">
        <v>33</v>
      </c>
      <c r="G31" s="11">
        <v>57.8</v>
      </c>
      <c r="H31" s="11">
        <v>57.8</v>
      </c>
    </row>
    <row r="32" spans="1:8" ht="63" x14ac:dyDescent="0.25">
      <c r="A32" s="9" t="s">
        <v>61</v>
      </c>
      <c r="B32" s="10" t="s">
        <v>41</v>
      </c>
      <c r="C32" s="10" t="s">
        <v>43</v>
      </c>
      <c r="D32" s="10" t="s">
        <v>49</v>
      </c>
      <c r="E32" s="10" t="s">
        <v>59</v>
      </c>
      <c r="F32" s="10" t="s">
        <v>19</v>
      </c>
      <c r="G32" s="11">
        <v>42.2</v>
      </c>
      <c r="H32" s="11">
        <v>42.2</v>
      </c>
    </row>
    <row r="33" spans="1:8" ht="31.5" x14ac:dyDescent="0.25">
      <c r="A33" s="6" t="s">
        <v>62</v>
      </c>
      <c r="B33" s="7" t="s">
        <v>41</v>
      </c>
      <c r="C33" s="7" t="s">
        <v>43</v>
      </c>
      <c r="D33" s="7" t="s">
        <v>49</v>
      </c>
      <c r="E33" s="7" t="s">
        <v>63</v>
      </c>
      <c r="F33" s="7"/>
      <c r="G33" s="8">
        <f>G34+G35</f>
        <v>338.79999999999995</v>
      </c>
      <c r="H33" s="8">
        <f>H34+H35</f>
        <v>338.79999999999995</v>
      </c>
    </row>
    <row r="34" spans="1:8" ht="78.75" x14ac:dyDescent="0.25">
      <c r="A34" s="12" t="s">
        <v>64</v>
      </c>
      <c r="B34" s="10" t="s">
        <v>41</v>
      </c>
      <c r="C34" s="10" t="s">
        <v>43</v>
      </c>
      <c r="D34" s="10" t="s">
        <v>49</v>
      </c>
      <c r="E34" s="10" t="s">
        <v>63</v>
      </c>
      <c r="F34" s="10" t="s">
        <v>33</v>
      </c>
      <c r="G34" s="11">
        <v>274.89999999999998</v>
      </c>
      <c r="H34" s="11">
        <v>274.89999999999998</v>
      </c>
    </row>
    <row r="35" spans="1:8" ht="47.25" x14ac:dyDescent="0.25">
      <c r="A35" s="9" t="s">
        <v>65</v>
      </c>
      <c r="B35" s="10" t="s">
        <v>41</v>
      </c>
      <c r="C35" s="10" t="s">
        <v>43</v>
      </c>
      <c r="D35" s="10" t="s">
        <v>49</v>
      </c>
      <c r="E35" s="10" t="s">
        <v>63</v>
      </c>
      <c r="F35" s="10" t="s">
        <v>19</v>
      </c>
      <c r="G35" s="11">
        <v>63.9</v>
      </c>
      <c r="H35" s="11">
        <v>63.9</v>
      </c>
    </row>
    <row r="36" spans="1:8" ht="31.5" x14ac:dyDescent="0.25">
      <c r="A36" s="6" t="s">
        <v>35</v>
      </c>
      <c r="B36" s="7" t="s">
        <v>41</v>
      </c>
      <c r="C36" s="7" t="s">
        <v>43</v>
      </c>
      <c r="D36" s="7" t="s">
        <v>49</v>
      </c>
      <c r="E36" s="7" t="s">
        <v>36</v>
      </c>
      <c r="F36" s="7"/>
      <c r="G36" s="8">
        <f>G37</f>
        <v>271.39999999999998</v>
      </c>
      <c r="H36" s="8">
        <f>H37</f>
        <v>271.39999999999998</v>
      </c>
    </row>
    <row r="37" spans="1:8" ht="15.75" x14ac:dyDescent="0.25">
      <c r="A37" s="6" t="s">
        <v>30</v>
      </c>
      <c r="B37" s="7" t="s">
        <v>41</v>
      </c>
      <c r="C37" s="7" t="s">
        <v>43</v>
      </c>
      <c r="D37" s="7" t="s">
        <v>49</v>
      </c>
      <c r="E37" s="7" t="s">
        <v>37</v>
      </c>
      <c r="F37" s="7"/>
      <c r="G37" s="8">
        <f>G38</f>
        <v>271.39999999999998</v>
      </c>
      <c r="H37" s="8">
        <f>H38</f>
        <v>271.39999999999998</v>
      </c>
    </row>
    <row r="38" spans="1:8" ht="31.5" x14ac:dyDescent="0.25">
      <c r="A38" s="9" t="s">
        <v>38</v>
      </c>
      <c r="B38" s="10" t="s">
        <v>41</v>
      </c>
      <c r="C38" s="10" t="s">
        <v>43</v>
      </c>
      <c r="D38" s="10" t="s">
        <v>49</v>
      </c>
      <c r="E38" s="10" t="s">
        <v>37</v>
      </c>
      <c r="F38" s="10" t="s">
        <v>39</v>
      </c>
      <c r="G38" s="11">
        <v>271.39999999999998</v>
      </c>
      <c r="H38" s="11">
        <v>271.39999999999998</v>
      </c>
    </row>
    <row r="39" spans="1:8" ht="15.75" x14ac:dyDescent="0.25">
      <c r="A39" s="15" t="s">
        <v>66</v>
      </c>
      <c r="B39" s="16" t="s">
        <v>41</v>
      </c>
      <c r="C39" s="16" t="s">
        <v>43</v>
      </c>
      <c r="D39" s="16" t="s">
        <v>27</v>
      </c>
      <c r="E39" s="16"/>
      <c r="F39" s="16"/>
      <c r="G39" s="17">
        <f t="shared" ref="G39:H41" si="0">G40</f>
        <v>2.2000000000000002</v>
      </c>
      <c r="H39" s="17">
        <f t="shared" si="0"/>
        <v>6.4</v>
      </c>
    </row>
    <row r="40" spans="1:8" ht="15.75" x14ac:dyDescent="0.25">
      <c r="A40" s="6" t="s">
        <v>28</v>
      </c>
      <c r="B40" s="7" t="s">
        <v>41</v>
      </c>
      <c r="C40" s="7" t="s">
        <v>43</v>
      </c>
      <c r="D40" s="7" t="s">
        <v>27</v>
      </c>
      <c r="E40" s="7" t="s">
        <v>29</v>
      </c>
      <c r="F40" s="7"/>
      <c r="G40" s="8">
        <f t="shared" si="0"/>
        <v>2.2000000000000002</v>
      </c>
      <c r="H40" s="8">
        <f t="shared" si="0"/>
        <v>6.4</v>
      </c>
    </row>
    <row r="41" spans="1:8" ht="47.25" x14ac:dyDescent="0.25">
      <c r="A41" s="6" t="s">
        <v>67</v>
      </c>
      <c r="B41" s="7" t="s">
        <v>41</v>
      </c>
      <c r="C41" s="7" t="s">
        <v>43</v>
      </c>
      <c r="D41" s="7" t="s">
        <v>27</v>
      </c>
      <c r="E41" s="7" t="s">
        <v>68</v>
      </c>
      <c r="F41" s="7"/>
      <c r="G41" s="8">
        <f t="shared" si="0"/>
        <v>2.2000000000000002</v>
      </c>
      <c r="H41" s="8">
        <f t="shared" si="0"/>
        <v>6.4</v>
      </c>
    </row>
    <row r="42" spans="1:8" ht="78.75" x14ac:dyDescent="0.25">
      <c r="A42" s="12" t="s">
        <v>69</v>
      </c>
      <c r="B42" s="10" t="s">
        <v>41</v>
      </c>
      <c r="C42" s="10" t="s">
        <v>43</v>
      </c>
      <c r="D42" s="10" t="s">
        <v>27</v>
      </c>
      <c r="E42" s="10" t="s">
        <v>68</v>
      </c>
      <c r="F42" s="10" t="s">
        <v>19</v>
      </c>
      <c r="G42" s="11">
        <v>2.2000000000000002</v>
      </c>
      <c r="H42" s="11">
        <v>6.4</v>
      </c>
    </row>
    <row r="43" spans="1:8" ht="15.75" x14ac:dyDescent="0.25">
      <c r="A43" s="15" t="s">
        <v>70</v>
      </c>
      <c r="B43" s="16" t="s">
        <v>41</v>
      </c>
      <c r="C43" s="16" t="s">
        <v>43</v>
      </c>
      <c r="D43" s="16" t="s">
        <v>11</v>
      </c>
      <c r="E43" s="16"/>
      <c r="F43" s="16"/>
      <c r="G43" s="17">
        <f t="shared" ref="G43:H46" si="1">G44</f>
        <v>0</v>
      </c>
      <c r="H43" s="17">
        <f t="shared" si="1"/>
        <v>8000</v>
      </c>
    </row>
    <row r="44" spans="1:8" ht="15.75" x14ac:dyDescent="0.25">
      <c r="A44" s="6" t="s">
        <v>28</v>
      </c>
      <c r="B44" s="7" t="s">
        <v>41</v>
      </c>
      <c r="C44" s="7" t="s">
        <v>43</v>
      </c>
      <c r="D44" s="7" t="s">
        <v>11</v>
      </c>
      <c r="E44" s="7" t="s">
        <v>29</v>
      </c>
      <c r="F44" s="7"/>
      <c r="G44" s="8">
        <f t="shared" si="1"/>
        <v>0</v>
      </c>
      <c r="H44" s="8">
        <f t="shared" si="1"/>
        <v>8000</v>
      </c>
    </row>
    <row r="45" spans="1:8" ht="15.75" x14ac:dyDescent="0.25">
      <c r="A45" s="6" t="s">
        <v>71</v>
      </c>
      <c r="B45" s="7" t="s">
        <v>41</v>
      </c>
      <c r="C45" s="7" t="s">
        <v>43</v>
      </c>
      <c r="D45" s="7" t="s">
        <v>11</v>
      </c>
      <c r="E45" s="7" t="s">
        <v>72</v>
      </c>
      <c r="F45" s="7"/>
      <c r="G45" s="8">
        <f t="shared" si="1"/>
        <v>0</v>
      </c>
      <c r="H45" s="8">
        <f t="shared" si="1"/>
        <v>8000</v>
      </c>
    </row>
    <row r="46" spans="1:8" ht="15.75" x14ac:dyDescent="0.25">
      <c r="A46" s="6" t="s">
        <v>73</v>
      </c>
      <c r="B46" s="7" t="s">
        <v>41</v>
      </c>
      <c r="C46" s="7" t="s">
        <v>43</v>
      </c>
      <c r="D46" s="7" t="s">
        <v>11</v>
      </c>
      <c r="E46" s="7" t="s">
        <v>74</v>
      </c>
      <c r="F46" s="7"/>
      <c r="G46" s="8">
        <f t="shared" si="1"/>
        <v>0</v>
      </c>
      <c r="H46" s="8">
        <f t="shared" si="1"/>
        <v>8000</v>
      </c>
    </row>
    <row r="47" spans="1:8" ht="15.75" x14ac:dyDescent="0.25">
      <c r="A47" s="9" t="s">
        <v>75</v>
      </c>
      <c r="B47" s="10" t="s">
        <v>41</v>
      </c>
      <c r="C47" s="10" t="s">
        <v>43</v>
      </c>
      <c r="D47" s="10" t="s">
        <v>11</v>
      </c>
      <c r="E47" s="10" t="s">
        <v>74</v>
      </c>
      <c r="F47" s="10" t="s">
        <v>39</v>
      </c>
      <c r="G47" s="11"/>
      <c r="H47" s="11">
        <v>8000</v>
      </c>
    </row>
    <row r="48" spans="1:8" ht="15.75" x14ac:dyDescent="0.25">
      <c r="A48" s="15" t="s">
        <v>76</v>
      </c>
      <c r="B48" s="16" t="s">
        <v>41</v>
      </c>
      <c r="C48" s="16" t="s">
        <v>43</v>
      </c>
      <c r="D48" s="16" t="s">
        <v>77</v>
      </c>
      <c r="E48" s="16"/>
      <c r="F48" s="16"/>
      <c r="G48" s="17">
        <f>G49+G53</f>
        <v>3884.3999999999996</v>
      </c>
      <c r="H48" s="17">
        <f>H49+H53</f>
        <v>3881.2</v>
      </c>
    </row>
    <row r="49" spans="1:8" ht="94.5" x14ac:dyDescent="0.25">
      <c r="A49" s="13" t="s">
        <v>78</v>
      </c>
      <c r="B49" s="7" t="s">
        <v>41</v>
      </c>
      <c r="C49" s="7" t="s">
        <v>43</v>
      </c>
      <c r="D49" s="7" t="s">
        <v>77</v>
      </c>
      <c r="E49" s="7" t="s">
        <v>79</v>
      </c>
      <c r="F49" s="7"/>
      <c r="G49" s="8">
        <f>G50</f>
        <v>2855.1</v>
      </c>
      <c r="H49" s="8">
        <f>H50</f>
        <v>2851.9</v>
      </c>
    </row>
    <row r="50" spans="1:8" ht="31.5" x14ac:dyDescent="0.25">
      <c r="A50" s="6" t="s">
        <v>80</v>
      </c>
      <c r="B50" s="7" t="s">
        <v>41</v>
      </c>
      <c r="C50" s="7" t="s">
        <v>43</v>
      </c>
      <c r="D50" s="7" t="s">
        <v>77</v>
      </c>
      <c r="E50" s="7" t="s">
        <v>81</v>
      </c>
      <c r="F50" s="7"/>
      <c r="G50" s="8">
        <f>G51</f>
        <v>2855.1</v>
      </c>
      <c r="H50" s="8">
        <f>H51</f>
        <v>2851.9</v>
      </c>
    </row>
    <row r="51" spans="1:8" ht="15.75" x14ac:dyDescent="0.25">
      <c r="A51" s="6" t="s">
        <v>82</v>
      </c>
      <c r="B51" s="7" t="s">
        <v>41</v>
      </c>
      <c r="C51" s="7" t="s">
        <v>43</v>
      </c>
      <c r="D51" s="7" t="s">
        <v>77</v>
      </c>
      <c r="E51" s="7" t="s">
        <v>83</v>
      </c>
      <c r="F51" s="7"/>
      <c r="G51" s="8">
        <f>G52</f>
        <v>2855.1</v>
      </c>
      <c r="H51" s="8">
        <v>2851.9</v>
      </c>
    </row>
    <row r="52" spans="1:8" ht="47.25" x14ac:dyDescent="0.25">
      <c r="A52" s="9" t="s">
        <v>84</v>
      </c>
      <c r="B52" s="10" t="s">
        <v>41</v>
      </c>
      <c r="C52" s="10" t="s">
        <v>43</v>
      </c>
      <c r="D52" s="10" t="s">
        <v>77</v>
      </c>
      <c r="E52" s="10" t="s">
        <v>83</v>
      </c>
      <c r="F52" s="10" t="s">
        <v>85</v>
      </c>
      <c r="G52" s="11">
        <v>2855.1</v>
      </c>
      <c r="H52" s="11">
        <v>2851.9</v>
      </c>
    </row>
    <row r="53" spans="1:8" ht="15.75" x14ac:dyDescent="0.25">
      <c r="A53" s="6" t="s">
        <v>28</v>
      </c>
      <c r="B53" s="7" t="s">
        <v>41</v>
      </c>
      <c r="C53" s="7" t="s">
        <v>43</v>
      </c>
      <c r="D53" s="7" t="s">
        <v>77</v>
      </c>
      <c r="E53" s="7" t="s">
        <v>29</v>
      </c>
      <c r="F53" s="7"/>
      <c r="G53" s="8">
        <f t="shared" ref="G53:H55" si="2">G54</f>
        <v>1029.3</v>
      </c>
      <c r="H53" s="8">
        <f t="shared" si="2"/>
        <v>1029.3</v>
      </c>
    </row>
    <row r="54" spans="1:8" ht="15.75" x14ac:dyDescent="0.25">
      <c r="A54" s="6" t="s">
        <v>86</v>
      </c>
      <c r="B54" s="7" t="s">
        <v>41</v>
      </c>
      <c r="C54" s="7" t="s">
        <v>43</v>
      </c>
      <c r="D54" s="7" t="s">
        <v>77</v>
      </c>
      <c r="E54" s="7" t="s">
        <v>87</v>
      </c>
      <c r="F54" s="7"/>
      <c r="G54" s="8">
        <f t="shared" si="2"/>
        <v>1029.3</v>
      </c>
      <c r="H54" s="8">
        <f t="shared" si="2"/>
        <v>1029.3</v>
      </c>
    </row>
    <row r="55" spans="1:8" ht="15.75" x14ac:dyDescent="0.25">
      <c r="A55" s="6" t="s">
        <v>88</v>
      </c>
      <c r="B55" s="7" t="s">
        <v>41</v>
      </c>
      <c r="C55" s="7" t="s">
        <v>43</v>
      </c>
      <c r="D55" s="7" t="s">
        <v>77</v>
      </c>
      <c r="E55" s="7" t="s">
        <v>89</v>
      </c>
      <c r="F55" s="7"/>
      <c r="G55" s="8">
        <f t="shared" si="2"/>
        <v>1029.3</v>
      </c>
      <c r="H55" s="8">
        <f t="shared" si="2"/>
        <v>1029.3</v>
      </c>
    </row>
    <row r="56" spans="1:8" ht="31.5" x14ac:dyDescent="0.25">
      <c r="A56" s="9" t="s">
        <v>90</v>
      </c>
      <c r="B56" s="10" t="s">
        <v>41</v>
      </c>
      <c r="C56" s="10" t="s">
        <v>43</v>
      </c>
      <c r="D56" s="10" t="s">
        <v>77</v>
      </c>
      <c r="E56" s="10" t="s">
        <v>89</v>
      </c>
      <c r="F56" s="10" t="s">
        <v>91</v>
      </c>
      <c r="G56" s="11">
        <v>1029.3</v>
      </c>
      <c r="H56" s="11">
        <v>1029.3</v>
      </c>
    </row>
    <row r="57" spans="1:8" ht="31.5" x14ac:dyDescent="0.25">
      <c r="A57" s="15" t="s">
        <v>92</v>
      </c>
      <c r="B57" s="16" t="s">
        <v>41</v>
      </c>
      <c r="C57" s="16" t="s">
        <v>93</v>
      </c>
      <c r="D57" s="16" t="s">
        <v>12</v>
      </c>
      <c r="E57" s="16"/>
      <c r="F57" s="16"/>
      <c r="G57" s="17">
        <f t="shared" ref="G57:H59" si="3">G58</f>
        <v>3545.2</v>
      </c>
      <c r="H57" s="17">
        <f t="shared" si="3"/>
        <v>3003.3999999999996</v>
      </c>
    </row>
    <row r="58" spans="1:8" ht="15.75" x14ac:dyDescent="0.25">
      <c r="A58" s="15" t="s">
        <v>94</v>
      </c>
      <c r="B58" s="16" t="s">
        <v>41</v>
      </c>
      <c r="C58" s="16" t="s">
        <v>93</v>
      </c>
      <c r="D58" s="16" t="s">
        <v>49</v>
      </c>
      <c r="E58" s="16"/>
      <c r="F58" s="16"/>
      <c r="G58" s="17">
        <f t="shared" si="3"/>
        <v>3545.2</v>
      </c>
      <c r="H58" s="17">
        <f t="shared" si="3"/>
        <v>3003.3999999999996</v>
      </c>
    </row>
    <row r="59" spans="1:8" ht="15.75" x14ac:dyDescent="0.25">
      <c r="A59" s="6" t="s">
        <v>28</v>
      </c>
      <c r="B59" s="7" t="s">
        <v>41</v>
      </c>
      <c r="C59" s="7" t="s">
        <v>93</v>
      </c>
      <c r="D59" s="7" t="s">
        <v>49</v>
      </c>
      <c r="E59" s="7" t="s">
        <v>29</v>
      </c>
      <c r="F59" s="7"/>
      <c r="G59" s="8">
        <f t="shared" si="3"/>
        <v>3545.2</v>
      </c>
      <c r="H59" s="8">
        <f t="shared" si="3"/>
        <v>3003.3999999999996</v>
      </c>
    </row>
    <row r="60" spans="1:8" ht="78.75" x14ac:dyDescent="0.25">
      <c r="A60" s="13" t="s">
        <v>95</v>
      </c>
      <c r="B60" s="7" t="s">
        <v>41</v>
      </c>
      <c r="C60" s="7" t="s">
        <v>93</v>
      </c>
      <c r="D60" s="7" t="s">
        <v>49</v>
      </c>
      <c r="E60" s="7" t="s">
        <v>96</v>
      </c>
      <c r="F60" s="7"/>
      <c r="G60" s="8">
        <f>G61+G62</f>
        <v>3545.2</v>
      </c>
      <c r="H60" s="8">
        <f>H61+H62</f>
        <v>3003.3999999999996</v>
      </c>
    </row>
    <row r="61" spans="1:8" ht="126" x14ac:dyDescent="0.25">
      <c r="A61" s="12" t="s">
        <v>97</v>
      </c>
      <c r="B61" s="10" t="s">
        <v>41</v>
      </c>
      <c r="C61" s="10" t="s">
        <v>93</v>
      </c>
      <c r="D61" s="10" t="s">
        <v>49</v>
      </c>
      <c r="E61" s="10" t="s">
        <v>96</v>
      </c>
      <c r="F61" s="10" t="s">
        <v>33</v>
      </c>
      <c r="G61" s="11">
        <v>2381.1999999999998</v>
      </c>
      <c r="H61" s="11">
        <v>2381.1999999999998</v>
      </c>
    </row>
    <row r="62" spans="1:8" ht="94.5" x14ac:dyDescent="0.25">
      <c r="A62" s="12" t="s">
        <v>98</v>
      </c>
      <c r="B62" s="10" t="s">
        <v>41</v>
      </c>
      <c r="C62" s="10" t="s">
        <v>93</v>
      </c>
      <c r="D62" s="10" t="s">
        <v>49</v>
      </c>
      <c r="E62" s="10" t="s">
        <v>96</v>
      </c>
      <c r="F62" s="10" t="s">
        <v>19</v>
      </c>
      <c r="G62" s="11">
        <v>1164</v>
      </c>
      <c r="H62" s="11">
        <v>622.20000000000005</v>
      </c>
    </row>
    <row r="63" spans="1:8" ht="31.5" x14ac:dyDescent="0.25">
      <c r="A63" s="5" t="s">
        <v>106</v>
      </c>
      <c r="B63" s="2" t="s">
        <v>107</v>
      </c>
      <c r="C63" s="2"/>
      <c r="D63" s="2"/>
      <c r="E63" s="2"/>
      <c r="F63" s="2"/>
      <c r="G63" s="4">
        <f>G64+G73</f>
        <v>3722.9999999999995</v>
      </c>
      <c r="H63" s="4">
        <f>H64+H73</f>
        <v>3620.3999999999996</v>
      </c>
    </row>
    <row r="64" spans="1:8" ht="15.75" x14ac:dyDescent="0.25">
      <c r="A64" s="15" t="s">
        <v>42</v>
      </c>
      <c r="B64" s="16" t="s">
        <v>107</v>
      </c>
      <c r="C64" s="16" t="s">
        <v>43</v>
      </c>
      <c r="D64" s="16" t="s">
        <v>12</v>
      </c>
      <c r="E64" s="16"/>
      <c r="F64" s="16"/>
      <c r="G64" s="17">
        <f>G65</f>
        <v>3622.9999999999995</v>
      </c>
      <c r="H64" s="17">
        <f>H65</f>
        <v>3620.3999999999996</v>
      </c>
    </row>
    <row r="65" spans="1:11" ht="15.75" x14ac:dyDescent="0.25">
      <c r="A65" s="15" t="s">
        <v>76</v>
      </c>
      <c r="B65" s="16" t="s">
        <v>107</v>
      </c>
      <c r="C65" s="16" t="s">
        <v>43</v>
      </c>
      <c r="D65" s="16" t="s">
        <v>77</v>
      </c>
      <c r="E65" s="16"/>
      <c r="F65" s="16"/>
      <c r="G65" s="17">
        <f>G66</f>
        <v>3622.9999999999995</v>
      </c>
      <c r="H65" s="17">
        <f>H66</f>
        <v>3620.3999999999996</v>
      </c>
    </row>
    <row r="66" spans="1:11" ht="47.25" x14ac:dyDescent="0.25">
      <c r="A66" s="6" t="s">
        <v>108</v>
      </c>
      <c r="B66" s="7" t="s">
        <v>107</v>
      </c>
      <c r="C66" s="7" t="s">
        <v>43</v>
      </c>
      <c r="D66" s="7" t="s">
        <v>77</v>
      </c>
      <c r="E66" s="7" t="s">
        <v>109</v>
      </c>
      <c r="F66" s="7"/>
      <c r="G66" s="8">
        <f>G67+G70</f>
        <v>3622.9999999999995</v>
      </c>
      <c r="H66" s="8">
        <f>H67+H70</f>
        <v>3620.3999999999996</v>
      </c>
    </row>
    <row r="67" spans="1:11" ht="15.75" x14ac:dyDescent="0.25">
      <c r="A67" s="6" t="s">
        <v>30</v>
      </c>
      <c r="B67" s="7" t="s">
        <v>107</v>
      </c>
      <c r="C67" s="7" t="s">
        <v>43</v>
      </c>
      <c r="D67" s="7" t="s">
        <v>77</v>
      </c>
      <c r="E67" s="7" t="s">
        <v>110</v>
      </c>
      <c r="F67" s="7"/>
      <c r="G67" s="8">
        <f>G68+G69</f>
        <v>3286.7999999999997</v>
      </c>
      <c r="H67" s="8">
        <f>H68+H69</f>
        <v>3284.2</v>
      </c>
      <c r="K67" s="18"/>
    </row>
    <row r="68" spans="1:11" ht="63" x14ac:dyDescent="0.25">
      <c r="A68" s="9" t="s">
        <v>32</v>
      </c>
      <c r="B68" s="10" t="s">
        <v>107</v>
      </c>
      <c r="C68" s="10" t="s">
        <v>43</v>
      </c>
      <c r="D68" s="10" t="s">
        <v>77</v>
      </c>
      <c r="E68" s="10" t="s">
        <v>110</v>
      </c>
      <c r="F68" s="10" t="s">
        <v>33</v>
      </c>
      <c r="G68" s="11">
        <v>3167.1</v>
      </c>
      <c r="H68" s="11">
        <v>3167.1</v>
      </c>
    </row>
    <row r="69" spans="1:11" ht="47.25" x14ac:dyDescent="0.25">
      <c r="A69" s="9" t="s">
        <v>34</v>
      </c>
      <c r="B69" s="10" t="s">
        <v>107</v>
      </c>
      <c r="C69" s="10" t="s">
        <v>43</v>
      </c>
      <c r="D69" s="10" t="s">
        <v>77</v>
      </c>
      <c r="E69" s="10" t="s">
        <v>110</v>
      </c>
      <c r="F69" s="10" t="s">
        <v>19</v>
      </c>
      <c r="G69" s="11">
        <v>119.7</v>
      </c>
      <c r="H69" s="11">
        <v>117.1</v>
      </c>
    </row>
    <row r="70" spans="1:11" ht="31.5" x14ac:dyDescent="0.25">
      <c r="A70" s="6" t="s">
        <v>111</v>
      </c>
      <c r="B70" s="7" t="s">
        <v>107</v>
      </c>
      <c r="C70" s="7" t="s">
        <v>43</v>
      </c>
      <c r="D70" s="7" t="s">
        <v>77</v>
      </c>
      <c r="E70" s="7" t="s">
        <v>112</v>
      </c>
      <c r="F70" s="7"/>
      <c r="G70" s="8">
        <f>G71</f>
        <v>336.2</v>
      </c>
      <c r="H70" s="8">
        <f>H71</f>
        <v>336.2</v>
      </c>
    </row>
    <row r="71" spans="1:11" ht="15.75" x14ac:dyDescent="0.25">
      <c r="A71" s="6" t="s">
        <v>30</v>
      </c>
      <c r="B71" s="7" t="s">
        <v>107</v>
      </c>
      <c r="C71" s="7" t="s">
        <v>43</v>
      </c>
      <c r="D71" s="7" t="s">
        <v>77</v>
      </c>
      <c r="E71" s="7" t="s">
        <v>113</v>
      </c>
      <c r="F71" s="7"/>
      <c r="G71" s="8">
        <f>G72</f>
        <v>336.2</v>
      </c>
      <c r="H71" s="8">
        <f>H72</f>
        <v>336.2</v>
      </c>
    </row>
    <row r="72" spans="1:11" ht="31.5" x14ac:dyDescent="0.25">
      <c r="A72" s="9" t="s">
        <v>38</v>
      </c>
      <c r="B72" s="10" t="s">
        <v>107</v>
      </c>
      <c r="C72" s="10" t="s">
        <v>43</v>
      </c>
      <c r="D72" s="10" t="s">
        <v>77</v>
      </c>
      <c r="E72" s="10" t="s">
        <v>113</v>
      </c>
      <c r="F72" s="10" t="s">
        <v>39</v>
      </c>
      <c r="G72" s="11">
        <v>336.2</v>
      </c>
      <c r="H72" s="11">
        <v>336.2</v>
      </c>
    </row>
    <row r="73" spans="1:11" ht="15.75" x14ac:dyDescent="0.25">
      <c r="A73" s="15" t="s">
        <v>100</v>
      </c>
      <c r="B73" s="16" t="s">
        <v>107</v>
      </c>
      <c r="C73" s="16" t="s">
        <v>49</v>
      </c>
      <c r="D73" s="16" t="s">
        <v>12</v>
      </c>
      <c r="E73" s="16"/>
      <c r="F73" s="16"/>
      <c r="G73" s="17">
        <f t="shared" ref="G73:H78" si="4">G74</f>
        <v>100</v>
      </c>
      <c r="H73" s="17">
        <f t="shared" si="4"/>
        <v>0</v>
      </c>
    </row>
    <row r="74" spans="1:11" ht="15.75" x14ac:dyDescent="0.25">
      <c r="A74" s="15" t="s">
        <v>101</v>
      </c>
      <c r="B74" s="16" t="s">
        <v>107</v>
      </c>
      <c r="C74" s="16" t="s">
        <v>49</v>
      </c>
      <c r="D74" s="16" t="s">
        <v>102</v>
      </c>
      <c r="E74" s="16"/>
      <c r="F74" s="16"/>
      <c r="G74" s="17">
        <f t="shared" si="4"/>
        <v>100</v>
      </c>
      <c r="H74" s="17">
        <f t="shared" si="4"/>
        <v>0</v>
      </c>
    </row>
    <row r="75" spans="1:11" ht="47.25" x14ac:dyDescent="0.25">
      <c r="A75" s="6" t="s">
        <v>108</v>
      </c>
      <c r="B75" s="7" t="s">
        <v>107</v>
      </c>
      <c r="C75" s="7" t="s">
        <v>49</v>
      </c>
      <c r="D75" s="7" t="s">
        <v>102</v>
      </c>
      <c r="E75" s="7" t="s">
        <v>109</v>
      </c>
      <c r="F75" s="7"/>
      <c r="G75" s="8">
        <f t="shared" si="4"/>
        <v>100</v>
      </c>
      <c r="H75" s="8">
        <f t="shared" si="4"/>
        <v>0</v>
      </c>
    </row>
    <row r="76" spans="1:11" ht="31.5" x14ac:dyDescent="0.25">
      <c r="A76" s="6" t="s">
        <v>476</v>
      </c>
      <c r="B76" s="7" t="s">
        <v>107</v>
      </c>
      <c r="C76" s="7" t="s">
        <v>49</v>
      </c>
      <c r="D76" s="7" t="s">
        <v>102</v>
      </c>
      <c r="E76" s="7" t="s">
        <v>477</v>
      </c>
      <c r="F76" s="7"/>
      <c r="G76" s="8">
        <f t="shared" si="4"/>
        <v>100</v>
      </c>
      <c r="H76" s="8">
        <f t="shared" si="4"/>
        <v>0</v>
      </c>
    </row>
    <row r="77" spans="1:11" ht="15.75" x14ac:dyDescent="0.25">
      <c r="A77" s="6" t="s">
        <v>478</v>
      </c>
      <c r="B77" s="7" t="s">
        <v>107</v>
      </c>
      <c r="C77" s="7" t="s">
        <v>49</v>
      </c>
      <c r="D77" s="7" t="s">
        <v>102</v>
      </c>
      <c r="E77" s="7" t="s">
        <v>479</v>
      </c>
      <c r="F77" s="7"/>
      <c r="G77" s="8">
        <f t="shared" si="4"/>
        <v>100</v>
      </c>
      <c r="H77" s="8">
        <f t="shared" si="4"/>
        <v>0</v>
      </c>
    </row>
    <row r="78" spans="1:11" ht="31.5" x14ac:dyDescent="0.25">
      <c r="A78" s="6" t="s">
        <v>480</v>
      </c>
      <c r="B78" s="7" t="s">
        <v>107</v>
      </c>
      <c r="C78" s="7" t="s">
        <v>49</v>
      </c>
      <c r="D78" s="7" t="s">
        <v>102</v>
      </c>
      <c r="E78" s="7" t="s">
        <v>481</v>
      </c>
      <c r="F78" s="7"/>
      <c r="G78" s="8">
        <f t="shared" si="4"/>
        <v>100</v>
      </c>
      <c r="H78" s="8">
        <f t="shared" si="4"/>
        <v>0</v>
      </c>
    </row>
    <row r="79" spans="1:11" ht="47.25" x14ac:dyDescent="0.25">
      <c r="A79" s="9" t="s">
        <v>482</v>
      </c>
      <c r="B79" s="10" t="s">
        <v>107</v>
      </c>
      <c r="C79" s="10" t="s">
        <v>49</v>
      </c>
      <c r="D79" s="10" t="s">
        <v>102</v>
      </c>
      <c r="E79" s="10" t="s">
        <v>481</v>
      </c>
      <c r="F79" s="10" t="s">
        <v>19</v>
      </c>
      <c r="G79" s="11">
        <v>100</v>
      </c>
      <c r="H79" s="11"/>
    </row>
    <row r="80" spans="1:11" ht="47.25" x14ac:dyDescent="0.25">
      <c r="A80" s="5" t="s">
        <v>114</v>
      </c>
      <c r="B80" s="2" t="s">
        <v>115</v>
      </c>
      <c r="C80" s="2"/>
      <c r="D80" s="2"/>
      <c r="E80" s="2"/>
      <c r="F80" s="2"/>
      <c r="G80" s="4">
        <f>G81+G90+G96</f>
        <v>31823.9</v>
      </c>
      <c r="H80" s="4">
        <f>H81+H90+H96</f>
        <v>31847.3</v>
      </c>
    </row>
    <row r="81" spans="1:8" ht="15.75" x14ac:dyDescent="0.25">
      <c r="A81" s="15" t="s">
        <v>42</v>
      </c>
      <c r="B81" s="16" t="s">
        <v>115</v>
      </c>
      <c r="C81" s="16" t="s">
        <v>43</v>
      </c>
      <c r="D81" s="16" t="s">
        <v>12</v>
      </c>
      <c r="E81" s="16"/>
      <c r="F81" s="16"/>
      <c r="G81" s="17">
        <f>G82</f>
        <v>14413.8</v>
      </c>
      <c r="H81" s="17">
        <f>H82</f>
        <v>14403.3</v>
      </c>
    </row>
    <row r="82" spans="1:8" ht="31.5" x14ac:dyDescent="0.25">
      <c r="A82" s="15" t="s">
        <v>116</v>
      </c>
      <c r="B82" s="16" t="s">
        <v>115</v>
      </c>
      <c r="C82" s="16" t="s">
        <v>43</v>
      </c>
      <c r="D82" s="16" t="s">
        <v>117</v>
      </c>
      <c r="E82" s="16"/>
      <c r="F82" s="16"/>
      <c r="G82" s="17">
        <f>G83</f>
        <v>14413.8</v>
      </c>
      <c r="H82" s="17">
        <f>H83</f>
        <v>14403.3</v>
      </c>
    </row>
    <row r="83" spans="1:8" ht="15.75" x14ac:dyDescent="0.25">
      <c r="A83" s="6" t="s">
        <v>28</v>
      </c>
      <c r="B83" s="7" t="s">
        <v>115</v>
      </c>
      <c r="C83" s="7" t="s">
        <v>43</v>
      </c>
      <c r="D83" s="7" t="s">
        <v>117</v>
      </c>
      <c r="E83" s="7" t="s">
        <v>29</v>
      </c>
      <c r="F83" s="7"/>
      <c r="G83" s="8">
        <f>G84+G87</f>
        <v>14413.8</v>
      </c>
      <c r="H83" s="8">
        <f>H84+H87</f>
        <v>14403.3</v>
      </c>
    </row>
    <row r="84" spans="1:8" ht="15.75" x14ac:dyDescent="0.25">
      <c r="A84" s="6" t="s">
        <v>30</v>
      </c>
      <c r="B84" s="7" t="s">
        <v>115</v>
      </c>
      <c r="C84" s="7" t="s">
        <v>43</v>
      </c>
      <c r="D84" s="7" t="s">
        <v>117</v>
      </c>
      <c r="E84" s="7" t="s">
        <v>31</v>
      </c>
      <c r="F84" s="7"/>
      <c r="G84" s="8">
        <f>G85+G86</f>
        <v>14396.4</v>
      </c>
      <c r="H84" s="8">
        <f>H85+H86</f>
        <v>14385.9</v>
      </c>
    </row>
    <row r="85" spans="1:8" ht="63" x14ac:dyDescent="0.25">
      <c r="A85" s="9" t="s">
        <v>32</v>
      </c>
      <c r="B85" s="10" t="s">
        <v>115</v>
      </c>
      <c r="C85" s="10" t="s">
        <v>43</v>
      </c>
      <c r="D85" s="10" t="s">
        <v>117</v>
      </c>
      <c r="E85" s="10" t="s">
        <v>31</v>
      </c>
      <c r="F85" s="10" t="s">
        <v>33</v>
      </c>
      <c r="G85" s="11">
        <v>13900.6</v>
      </c>
      <c r="H85" s="11">
        <v>13900.6</v>
      </c>
    </row>
    <row r="86" spans="1:8" ht="47.25" x14ac:dyDescent="0.25">
      <c r="A86" s="9" t="s">
        <v>34</v>
      </c>
      <c r="B86" s="10" t="s">
        <v>115</v>
      </c>
      <c r="C86" s="10" t="s">
        <v>43</v>
      </c>
      <c r="D86" s="10" t="s">
        <v>117</v>
      </c>
      <c r="E86" s="10" t="s">
        <v>31</v>
      </c>
      <c r="F86" s="10" t="s">
        <v>19</v>
      </c>
      <c r="G86" s="11">
        <v>495.8</v>
      </c>
      <c r="H86" s="11">
        <v>485.3</v>
      </c>
    </row>
    <row r="87" spans="1:8" ht="31.5" x14ac:dyDescent="0.25">
      <c r="A87" s="6" t="s">
        <v>35</v>
      </c>
      <c r="B87" s="7" t="s">
        <v>115</v>
      </c>
      <c r="C87" s="7" t="s">
        <v>43</v>
      </c>
      <c r="D87" s="7" t="s">
        <v>117</v>
      </c>
      <c r="E87" s="7" t="s">
        <v>36</v>
      </c>
      <c r="F87" s="7"/>
      <c r="G87" s="8">
        <f>G88</f>
        <v>17.399999999999999</v>
      </c>
      <c r="H87" s="8">
        <f>H88</f>
        <v>17.399999999999999</v>
      </c>
    </row>
    <row r="88" spans="1:8" ht="15.75" x14ac:dyDescent="0.25">
      <c r="A88" s="6" t="s">
        <v>30</v>
      </c>
      <c r="B88" s="7" t="s">
        <v>115</v>
      </c>
      <c r="C88" s="7" t="s">
        <v>43</v>
      </c>
      <c r="D88" s="7" t="s">
        <v>117</v>
      </c>
      <c r="E88" s="7" t="s">
        <v>37</v>
      </c>
      <c r="F88" s="7"/>
      <c r="G88" s="8">
        <f>G89</f>
        <v>17.399999999999999</v>
      </c>
      <c r="H88" s="8">
        <f>H89</f>
        <v>17.399999999999999</v>
      </c>
    </row>
    <row r="89" spans="1:8" ht="31.5" x14ac:dyDescent="0.25">
      <c r="A89" s="9" t="s">
        <v>38</v>
      </c>
      <c r="B89" s="10" t="s">
        <v>115</v>
      </c>
      <c r="C89" s="10" t="s">
        <v>43</v>
      </c>
      <c r="D89" s="10" t="s">
        <v>117</v>
      </c>
      <c r="E89" s="10" t="s">
        <v>37</v>
      </c>
      <c r="F89" s="10" t="s">
        <v>39</v>
      </c>
      <c r="G89" s="11">
        <v>17.399999999999999</v>
      </c>
      <c r="H89" s="11">
        <v>17.399999999999999</v>
      </c>
    </row>
    <row r="90" spans="1:8" ht="15.75" x14ac:dyDescent="0.25">
      <c r="A90" s="15" t="s">
        <v>118</v>
      </c>
      <c r="B90" s="16" t="s">
        <v>115</v>
      </c>
      <c r="C90" s="16" t="s">
        <v>14</v>
      </c>
      <c r="D90" s="16" t="s">
        <v>12</v>
      </c>
      <c r="E90" s="16"/>
      <c r="F90" s="16"/>
      <c r="G90" s="17">
        <f t="shared" ref="G90:H94" si="5">G91</f>
        <v>924.1</v>
      </c>
      <c r="H90" s="17">
        <f t="shared" si="5"/>
        <v>958</v>
      </c>
    </row>
    <row r="91" spans="1:8" ht="15.75" x14ac:dyDescent="0.25">
      <c r="A91" s="15" t="s">
        <v>119</v>
      </c>
      <c r="B91" s="16" t="s">
        <v>115</v>
      </c>
      <c r="C91" s="16" t="s">
        <v>14</v>
      </c>
      <c r="D91" s="16" t="s">
        <v>93</v>
      </c>
      <c r="E91" s="16"/>
      <c r="F91" s="16"/>
      <c r="G91" s="17">
        <f t="shared" si="5"/>
        <v>924.1</v>
      </c>
      <c r="H91" s="17">
        <f t="shared" si="5"/>
        <v>958</v>
      </c>
    </row>
    <row r="92" spans="1:8" ht="15.75" x14ac:dyDescent="0.25">
      <c r="A92" s="6" t="s">
        <v>28</v>
      </c>
      <c r="B92" s="7" t="s">
        <v>115</v>
      </c>
      <c r="C92" s="7" t="s">
        <v>14</v>
      </c>
      <c r="D92" s="7" t="s">
        <v>93</v>
      </c>
      <c r="E92" s="7" t="s">
        <v>29</v>
      </c>
      <c r="F92" s="7"/>
      <c r="G92" s="8">
        <f t="shared" si="5"/>
        <v>924.1</v>
      </c>
      <c r="H92" s="8">
        <f t="shared" si="5"/>
        <v>958</v>
      </c>
    </row>
    <row r="93" spans="1:8" ht="15.75" x14ac:dyDescent="0.25">
      <c r="A93" s="6" t="s">
        <v>120</v>
      </c>
      <c r="B93" s="7" t="s">
        <v>115</v>
      </c>
      <c r="C93" s="7" t="s">
        <v>14</v>
      </c>
      <c r="D93" s="7" t="s">
        <v>93</v>
      </c>
      <c r="E93" s="7" t="s">
        <v>121</v>
      </c>
      <c r="F93" s="7"/>
      <c r="G93" s="8">
        <f t="shared" si="5"/>
        <v>924.1</v>
      </c>
      <c r="H93" s="8">
        <f t="shared" si="5"/>
        <v>958</v>
      </c>
    </row>
    <row r="94" spans="1:8" ht="31.5" x14ac:dyDescent="0.25">
      <c r="A94" s="6" t="s">
        <v>122</v>
      </c>
      <c r="B94" s="7" t="s">
        <v>115</v>
      </c>
      <c r="C94" s="7" t="s">
        <v>14</v>
      </c>
      <c r="D94" s="7" t="s">
        <v>93</v>
      </c>
      <c r="E94" s="7" t="s">
        <v>123</v>
      </c>
      <c r="F94" s="7"/>
      <c r="G94" s="8">
        <f t="shared" si="5"/>
        <v>924.1</v>
      </c>
      <c r="H94" s="8">
        <f t="shared" si="5"/>
        <v>958</v>
      </c>
    </row>
    <row r="95" spans="1:8" ht="31.5" x14ac:dyDescent="0.25">
      <c r="A95" s="9" t="s">
        <v>124</v>
      </c>
      <c r="B95" s="10" t="s">
        <v>115</v>
      </c>
      <c r="C95" s="10" t="s">
        <v>14</v>
      </c>
      <c r="D95" s="10" t="s">
        <v>93</v>
      </c>
      <c r="E95" s="10" t="s">
        <v>123</v>
      </c>
      <c r="F95" s="10" t="s">
        <v>125</v>
      </c>
      <c r="G95" s="11">
        <v>924.1</v>
      </c>
      <c r="H95" s="11">
        <v>958</v>
      </c>
    </row>
    <row r="96" spans="1:8" ht="31.5" x14ac:dyDescent="0.25">
      <c r="A96" s="15" t="s">
        <v>130</v>
      </c>
      <c r="B96" s="16" t="s">
        <v>115</v>
      </c>
      <c r="C96" s="16" t="s">
        <v>131</v>
      </c>
      <c r="D96" s="16" t="s">
        <v>12</v>
      </c>
      <c r="E96" s="16"/>
      <c r="F96" s="16"/>
      <c r="G96" s="17">
        <f t="shared" ref="G96:H100" si="6">G97</f>
        <v>16486</v>
      </c>
      <c r="H96" s="17">
        <f t="shared" si="6"/>
        <v>16486</v>
      </c>
    </row>
    <row r="97" spans="1:8" ht="31.5" x14ac:dyDescent="0.25">
      <c r="A97" s="15" t="s">
        <v>132</v>
      </c>
      <c r="B97" s="16" t="s">
        <v>115</v>
      </c>
      <c r="C97" s="16" t="s">
        <v>131</v>
      </c>
      <c r="D97" s="16" t="s">
        <v>43</v>
      </c>
      <c r="E97" s="16"/>
      <c r="F97" s="16"/>
      <c r="G97" s="17">
        <f t="shared" si="6"/>
        <v>16486</v>
      </c>
      <c r="H97" s="17">
        <f t="shared" si="6"/>
        <v>16486</v>
      </c>
    </row>
    <row r="98" spans="1:8" ht="47.25" x14ac:dyDescent="0.25">
      <c r="A98" s="6" t="s">
        <v>133</v>
      </c>
      <c r="B98" s="7" t="s">
        <v>115</v>
      </c>
      <c r="C98" s="7" t="s">
        <v>131</v>
      </c>
      <c r="D98" s="7" t="s">
        <v>43</v>
      </c>
      <c r="E98" s="7" t="s">
        <v>134</v>
      </c>
      <c r="F98" s="7"/>
      <c r="G98" s="8">
        <f t="shared" si="6"/>
        <v>16486</v>
      </c>
      <c r="H98" s="8">
        <f t="shared" si="6"/>
        <v>16486</v>
      </c>
    </row>
    <row r="99" spans="1:8" ht="15.75" x14ac:dyDescent="0.25">
      <c r="A99" s="6" t="s">
        <v>120</v>
      </c>
      <c r="B99" s="7" t="s">
        <v>115</v>
      </c>
      <c r="C99" s="7" t="s">
        <v>131</v>
      </c>
      <c r="D99" s="7" t="s">
        <v>43</v>
      </c>
      <c r="E99" s="7" t="s">
        <v>135</v>
      </c>
      <c r="F99" s="7"/>
      <c r="G99" s="8">
        <f t="shared" si="6"/>
        <v>16486</v>
      </c>
      <c r="H99" s="8">
        <f t="shared" si="6"/>
        <v>16486</v>
      </c>
    </row>
    <row r="100" spans="1:8" ht="31.5" x14ac:dyDescent="0.25">
      <c r="A100" s="6" t="s">
        <v>136</v>
      </c>
      <c r="B100" s="7" t="s">
        <v>115</v>
      </c>
      <c r="C100" s="7" t="s">
        <v>131</v>
      </c>
      <c r="D100" s="7" t="s">
        <v>43</v>
      </c>
      <c r="E100" s="7" t="s">
        <v>137</v>
      </c>
      <c r="F100" s="7"/>
      <c r="G100" s="8">
        <f t="shared" si="6"/>
        <v>16486</v>
      </c>
      <c r="H100" s="8">
        <f t="shared" si="6"/>
        <v>16486</v>
      </c>
    </row>
    <row r="101" spans="1:8" ht="31.5" x14ac:dyDescent="0.25">
      <c r="A101" s="9" t="s">
        <v>138</v>
      </c>
      <c r="B101" s="10" t="s">
        <v>115</v>
      </c>
      <c r="C101" s="10" t="s">
        <v>131</v>
      </c>
      <c r="D101" s="10" t="s">
        <v>43</v>
      </c>
      <c r="E101" s="10" t="s">
        <v>137</v>
      </c>
      <c r="F101" s="10" t="s">
        <v>125</v>
      </c>
      <c r="G101" s="11">
        <v>16486</v>
      </c>
      <c r="H101" s="11">
        <v>16486</v>
      </c>
    </row>
    <row r="102" spans="1:8" ht="31.5" x14ac:dyDescent="0.25">
      <c r="A102" s="5" t="s">
        <v>139</v>
      </c>
      <c r="B102" s="2" t="s">
        <v>140</v>
      </c>
      <c r="C102" s="2"/>
      <c r="D102" s="2"/>
      <c r="E102" s="2"/>
      <c r="F102" s="2"/>
      <c r="G102" s="4">
        <f>G103+G114</f>
        <v>4125</v>
      </c>
      <c r="H102" s="4">
        <f>H103+H114</f>
        <v>4123.1000000000004</v>
      </c>
    </row>
    <row r="103" spans="1:8" ht="15.75" x14ac:dyDescent="0.25">
      <c r="A103" s="15" t="s">
        <v>42</v>
      </c>
      <c r="B103" s="16" t="s">
        <v>140</v>
      </c>
      <c r="C103" s="16" t="s">
        <v>43</v>
      </c>
      <c r="D103" s="16" t="s">
        <v>12</v>
      </c>
      <c r="E103" s="16"/>
      <c r="F103" s="16"/>
      <c r="G103" s="17">
        <f>G104</f>
        <v>3504.2999999999997</v>
      </c>
      <c r="H103" s="17">
        <f>H104</f>
        <v>3502.4</v>
      </c>
    </row>
    <row r="104" spans="1:8" ht="47.25" x14ac:dyDescent="0.25">
      <c r="A104" s="15" t="s">
        <v>141</v>
      </c>
      <c r="B104" s="16" t="s">
        <v>140</v>
      </c>
      <c r="C104" s="16" t="s">
        <v>43</v>
      </c>
      <c r="D104" s="16" t="s">
        <v>93</v>
      </c>
      <c r="E104" s="16"/>
      <c r="F104" s="16"/>
      <c r="G104" s="17">
        <f>G105</f>
        <v>3504.2999999999997</v>
      </c>
      <c r="H104" s="17">
        <f>H105</f>
        <v>3502.4</v>
      </c>
    </row>
    <row r="105" spans="1:8" ht="15.75" x14ac:dyDescent="0.25">
      <c r="A105" s="6" t="s">
        <v>28</v>
      </c>
      <c r="B105" s="7" t="s">
        <v>140</v>
      </c>
      <c r="C105" s="7" t="s">
        <v>43</v>
      </c>
      <c r="D105" s="7" t="s">
        <v>93</v>
      </c>
      <c r="E105" s="7" t="s">
        <v>29</v>
      </c>
      <c r="F105" s="7"/>
      <c r="G105" s="8">
        <f>G106+G109+G111</f>
        <v>3504.2999999999997</v>
      </c>
      <c r="H105" s="8">
        <f>H106+H109+H111</f>
        <v>3502.4</v>
      </c>
    </row>
    <row r="106" spans="1:8" ht="15.75" x14ac:dyDescent="0.25">
      <c r="A106" s="6" t="s">
        <v>30</v>
      </c>
      <c r="B106" s="7" t="s">
        <v>140</v>
      </c>
      <c r="C106" s="7" t="s">
        <v>43</v>
      </c>
      <c r="D106" s="7" t="s">
        <v>93</v>
      </c>
      <c r="E106" s="7" t="s">
        <v>31</v>
      </c>
      <c r="F106" s="7"/>
      <c r="G106" s="8">
        <f>G107+G108</f>
        <v>2368.2999999999997</v>
      </c>
      <c r="H106" s="8">
        <f>H107+H108</f>
        <v>2366.4</v>
      </c>
    </row>
    <row r="107" spans="1:8" ht="63" x14ac:dyDescent="0.25">
      <c r="A107" s="9" t="s">
        <v>32</v>
      </c>
      <c r="B107" s="10" t="s">
        <v>140</v>
      </c>
      <c r="C107" s="10" t="s">
        <v>43</v>
      </c>
      <c r="D107" s="10" t="s">
        <v>93</v>
      </c>
      <c r="E107" s="10" t="s">
        <v>31</v>
      </c>
      <c r="F107" s="10" t="s">
        <v>33</v>
      </c>
      <c r="G107" s="11">
        <v>2267.1</v>
      </c>
      <c r="H107" s="11">
        <v>2267.1</v>
      </c>
    </row>
    <row r="108" spans="1:8" ht="47.25" x14ac:dyDescent="0.25">
      <c r="A108" s="9" t="s">
        <v>34</v>
      </c>
      <c r="B108" s="10" t="s">
        <v>140</v>
      </c>
      <c r="C108" s="10" t="s">
        <v>43</v>
      </c>
      <c r="D108" s="10" t="s">
        <v>93</v>
      </c>
      <c r="E108" s="10" t="s">
        <v>31</v>
      </c>
      <c r="F108" s="10" t="s">
        <v>19</v>
      </c>
      <c r="G108" s="11">
        <v>101.2</v>
      </c>
      <c r="H108" s="11">
        <v>99.3</v>
      </c>
    </row>
    <row r="109" spans="1:8" ht="15.75" x14ac:dyDescent="0.25">
      <c r="A109" s="6" t="s">
        <v>142</v>
      </c>
      <c r="B109" s="7" t="s">
        <v>140</v>
      </c>
      <c r="C109" s="7" t="s">
        <v>43</v>
      </c>
      <c r="D109" s="7" t="s">
        <v>93</v>
      </c>
      <c r="E109" s="7" t="s">
        <v>143</v>
      </c>
      <c r="F109" s="7"/>
      <c r="G109" s="8">
        <f>G110</f>
        <v>1097</v>
      </c>
      <c r="H109" s="8">
        <f>H110</f>
        <v>1097</v>
      </c>
    </row>
    <row r="110" spans="1:8" ht="63" x14ac:dyDescent="0.25">
      <c r="A110" s="12" t="s">
        <v>144</v>
      </c>
      <c r="B110" s="10" t="s">
        <v>140</v>
      </c>
      <c r="C110" s="10" t="s">
        <v>43</v>
      </c>
      <c r="D110" s="10" t="s">
        <v>93</v>
      </c>
      <c r="E110" s="10" t="s">
        <v>143</v>
      </c>
      <c r="F110" s="10" t="s">
        <v>33</v>
      </c>
      <c r="G110" s="11">
        <v>1097</v>
      </c>
      <c r="H110" s="11">
        <v>1097</v>
      </c>
    </row>
    <row r="111" spans="1:8" ht="31.5" x14ac:dyDescent="0.25">
      <c r="A111" s="6" t="s">
        <v>35</v>
      </c>
      <c r="B111" s="7" t="s">
        <v>140</v>
      </c>
      <c r="C111" s="7" t="s">
        <v>43</v>
      </c>
      <c r="D111" s="7" t="s">
        <v>93</v>
      </c>
      <c r="E111" s="7" t="s">
        <v>36</v>
      </c>
      <c r="F111" s="7"/>
      <c r="G111" s="8">
        <f>G112</f>
        <v>39</v>
      </c>
      <c r="H111" s="8">
        <f>H112</f>
        <v>39</v>
      </c>
    </row>
    <row r="112" spans="1:8" ht="15.75" x14ac:dyDescent="0.25">
      <c r="A112" s="6" t="s">
        <v>30</v>
      </c>
      <c r="B112" s="7" t="s">
        <v>140</v>
      </c>
      <c r="C112" s="7" t="s">
        <v>43</v>
      </c>
      <c r="D112" s="7" t="s">
        <v>93</v>
      </c>
      <c r="E112" s="7" t="s">
        <v>37</v>
      </c>
      <c r="F112" s="7"/>
      <c r="G112" s="8">
        <f>G113</f>
        <v>39</v>
      </c>
      <c r="H112" s="8">
        <f>H113</f>
        <v>39</v>
      </c>
    </row>
    <row r="113" spans="1:8" ht="31.5" x14ac:dyDescent="0.25">
      <c r="A113" s="9" t="s">
        <v>38</v>
      </c>
      <c r="B113" s="10" t="s">
        <v>140</v>
      </c>
      <c r="C113" s="10" t="s">
        <v>43</v>
      </c>
      <c r="D113" s="10" t="s">
        <v>93</v>
      </c>
      <c r="E113" s="10" t="s">
        <v>37</v>
      </c>
      <c r="F113" s="10" t="s">
        <v>39</v>
      </c>
      <c r="G113" s="11">
        <v>39</v>
      </c>
      <c r="H113" s="11">
        <v>39</v>
      </c>
    </row>
    <row r="114" spans="1:8" ht="15.75" x14ac:dyDescent="0.25">
      <c r="A114" s="15" t="s">
        <v>76</v>
      </c>
      <c r="B114" s="16" t="s">
        <v>140</v>
      </c>
      <c r="C114" s="16" t="s">
        <v>43</v>
      </c>
      <c r="D114" s="16" t="s">
        <v>77</v>
      </c>
      <c r="E114" s="16"/>
      <c r="F114" s="16"/>
      <c r="G114" s="17">
        <f t="shared" ref="G114:H117" si="7">G115</f>
        <v>620.70000000000005</v>
      </c>
      <c r="H114" s="17">
        <f t="shared" si="7"/>
        <v>620.70000000000005</v>
      </c>
    </row>
    <row r="115" spans="1:8" ht="15.75" x14ac:dyDescent="0.25">
      <c r="A115" s="6" t="s">
        <v>28</v>
      </c>
      <c r="B115" s="7" t="s">
        <v>140</v>
      </c>
      <c r="C115" s="7" t="s">
        <v>43</v>
      </c>
      <c r="D115" s="7" t="s">
        <v>77</v>
      </c>
      <c r="E115" s="7" t="s">
        <v>29</v>
      </c>
      <c r="F115" s="7"/>
      <c r="G115" s="8">
        <f t="shared" si="7"/>
        <v>620.70000000000005</v>
      </c>
      <c r="H115" s="8">
        <f t="shared" si="7"/>
        <v>620.70000000000005</v>
      </c>
    </row>
    <row r="116" spans="1:8" ht="15.75" x14ac:dyDescent="0.25">
      <c r="A116" s="6" t="s">
        <v>86</v>
      </c>
      <c r="B116" s="7" t="s">
        <v>140</v>
      </c>
      <c r="C116" s="7" t="s">
        <v>43</v>
      </c>
      <c r="D116" s="7" t="s">
        <v>77</v>
      </c>
      <c r="E116" s="7" t="s">
        <v>87</v>
      </c>
      <c r="F116" s="7"/>
      <c r="G116" s="8">
        <f t="shared" si="7"/>
        <v>620.70000000000005</v>
      </c>
      <c r="H116" s="8">
        <f t="shared" si="7"/>
        <v>620.70000000000005</v>
      </c>
    </row>
    <row r="117" spans="1:8" ht="15.75" x14ac:dyDescent="0.25">
      <c r="A117" s="6" t="s">
        <v>88</v>
      </c>
      <c r="B117" s="7" t="s">
        <v>140</v>
      </c>
      <c r="C117" s="7" t="s">
        <v>43</v>
      </c>
      <c r="D117" s="7" t="s">
        <v>77</v>
      </c>
      <c r="E117" s="7" t="s">
        <v>89</v>
      </c>
      <c r="F117" s="7"/>
      <c r="G117" s="8">
        <f t="shared" si="7"/>
        <v>620.70000000000005</v>
      </c>
      <c r="H117" s="8">
        <f t="shared" si="7"/>
        <v>620.70000000000005</v>
      </c>
    </row>
    <row r="118" spans="1:8" ht="31.5" x14ac:dyDescent="0.25">
      <c r="A118" s="9" t="s">
        <v>90</v>
      </c>
      <c r="B118" s="10" t="s">
        <v>140</v>
      </c>
      <c r="C118" s="10" t="s">
        <v>43</v>
      </c>
      <c r="D118" s="10" t="s">
        <v>77</v>
      </c>
      <c r="E118" s="10" t="s">
        <v>89</v>
      </c>
      <c r="F118" s="10" t="s">
        <v>91</v>
      </c>
      <c r="G118" s="11">
        <v>620.70000000000005</v>
      </c>
      <c r="H118" s="11">
        <v>620.70000000000005</v>
      </c>
    </row>
    <row r="119" spans="1:8" ht="31.5" x14ac:dyDescent="0.25">
      <c r="A119" s="5" t="s">
        <v>145</v>
      </c>
      <c r="B119" s="2" t="s">
        <v>146</v>
      </c>
      <c r="C119" s="2"/>
      <c r="D119" s="2"/>
      <c r="E119" s="2"/>
      <c r="F119" s="2"/>
      <c r="G119" s="4">
        <f>G120+G132+G157+G150</f>
        <v>15943.7</v>
      </c>
      <c r="H119" s="4">
        <f>H120+H132+H157+H150</f>
        <v>15972.599999999999</v>
      </c>
    </row>
    <row r="120" spans="1:8" ht="15.75" x14ac:dyDescent="0.25">
      <c r="A120" s="15" t="s">
        <v>42</v>
      </c>
      <c r="B120" s="16" t="s">
        <v>146</v>
      </c>
      <c r="C120" s="16" t="s">
        <v>43</v>
      </c>
      <c r="D120" s="16" t="s">
        <v>12</v>
      </c>
      <c r="E120" s="16"/>
      <c r="F120" s="16"/>
      <c r="G120" s="17">
        <f>G121</f>
        <v>4864</v>
      </c>
      <c r="H120" s="17">
        <f>H121</f>
        <v>4864</v>
      </c>
    </row>
    <row r="121" spans="1:8" ht="15.75" x14ac:dyDescent="0.25">
      <c r="A121" s="15" t="s">
        <v>76</v>
      </c>
      <c r="B121" s="16" t="s">
        <v>146</v>
      </c>
      <c r="C121" s="16" t="s">
        <v>43</v>
      </c>
      <c r="D121" s="16" t="s">
        <v>77</v>
      </c>
      <c r="E121" s="16"/>
      <c r="F121" s="16"/>
      <c r="G121" s="17">
        <f>G122</f>
        <v>4864</v>
      </c>
      <c r="H121" s="17">
        <f>H122</f>
        <v>4864</v>
      </c>
    </row>
    <row r="122" spans="1:8" ht="47.25" x14ac:dyDescent="0.25">
      <c r="A122" s="6" t="s">
        <v>147</v>
      </c>
      <c r="B122" s="7" t="s">
        <v>146</v>
      </c>
      <c r="C122" s="7" t="s">
        <v>43</v>
      </c>
      <c r="D122" s="7" t="s">
        <v>77</v>
      </c>
      <c r="E122" s="7" t="s">
        <v>148</v>
      </c>
      <c r="F122" s="7"/>
      <c r="G122" s="8">
        <f>G123+G126+G129</f>
        <v>4864</v>
      </c>
      <c r="H122" s="8">
        <f>H123+H126+H129</f>
        <v>4864</v>
      </c>
    </row>
    <row r="123" spans="1:8" ht="15.75" x14ac:dyDescent="0.25">
      <c r="A123" s="6" t="s">
        <v>149</v>
      </c>
      <c r="B123" s="7" t="s">
        <v>146</v>
      </c>
      <c r="C123" s="7" t="s">
        <v>43</v>
      </c>
      <c r="D123" s="7" t="s">
        <v>77</v>
      </c>
      <c r="E123" s="7" t="s">
        <v>150</v>
      </c>
      <c r="F123" s="7"/>
      <c r="G123" s="8">
        <f>G124+G125</f>
        <v>4787.2</v>
      </c>
      <c r="H123" s="8">
        <f>H124+H125</f>
        <v>4787.2</v>
      </c>
    </row>
    <row r="124" spans="1:8" ht="63" x14ac:dyDescent="0.25">
      <c r="A124" s="9" t="s">
        <v>151</v>
      </c>
      <c r="B124" s="10" t="s">
        <v>146</v>
      </c>
      <c r="C124" s="10" t="s">
        <v>43</v>
      </c>
      <c r="D124" s="10" t="s">
        <v>77</v>
      </c>
      <c r="E124" s="10" t="s">
        <v>150</v>
      </c>
      <c r="F124" s="10" t="s">
        <v>33</v>
      </c>
      <c r="G124" s="11">
        <v>4730.2</v>
      </c>
      <c r="H124" s="11">
        <v>4730.2</v>
      </c>
    </row>
    <row r="125" spans="1:8" ht="31.5" x14ac:dyDescent="0.25">
      <c r="A125" s="9" t="s">
        <v>152</v>
      </c>
      <c r="B125" s="10" t="s">
        <v>146</v>
      </c>
      <c r="C125" s="10" t="s">
        <v>43</v>
      </c>
      <c r="D125" s="10" t="s">
        <v>77</v>
      </c>
      <c r="E125" s="10" t="s">
        <v>150</v>
      </c>
      <c r="F125" s="10" t="s">
        <v>19</v>
      </c>
      <c r="G125" s="11">
        <v>57</v>
      </c>
      <c r="H125" s="11">
        <v>57</v>
      </c>
    </row>
    <row r="126" spans="1:8" ht="47.25" x14ac:dyDescent="0.25">
      <c r="A126" s="6" t="s">
        <v>153</v>
      </c>
      <c r="B126" s="7" t="s">
        <v>146</v>
      </c>
      <c r="C126" s="7" t="s">
        <v>43</v>
      </c>
      <c r="D126" s="7" t="s">
        <v>77</v>
      </c>
      <c r="E126" s="7" t="s">
        <v>154</v>
      </c>
      <c r="F126" s="7"/>
      <c r="G126" s="8">
        <f>G127+G128</f>
        <v>58.8</v>
      </c>
      <c r="H126" s="8">
        <f>H127+H128</f>
        <v>58.8</v>
      </c>
    </row>
    <row r="127" spans="1:8" ht="94.5" x14ac:dyDescent="0.25">
      <c r="A127" s="12" t="s">
        <v>155</v>
      </c>
      <c r="B127" s="10" t="s">
        <v>146</v>
      </c>
      <c r="C127" s="10" t="s">
        <v>43</v>
      </c>
      <c r="D127" s="10" t="s">
        <v>77</v>
      </c>
      <c r="E127" s="10" t="s">
        <v>154</v>
      </c>
      <c r="F127" s="10" t="s">
        <v>33</v>
      </c>
      <c r="G127" s="11">
        <v>52.4</v>
      </c>
      <c r="H127" s="11">
        <v>52.4</v>
      </c>
    </row>
    <row r="128" spans="1:8" ht="63" x14ac:dyDescent="0.25">
      <c r="A128" s="9" t="s">
        <v>156</v>
      </c>
      <c r="B128" s="10" t="s">
        <v>146</v>
      </c>
      <c r="C128" s="10" t="s">
        <v>43</v>
      </c>
      <c r="D128" s="10" t="s">
        <v>77</v>
      </c>
      <c r="E128" s="10" t="s">
        <v>154</v>
      </c>
      <c r="F128" s="10" t="s">
        <v>19</v>
      </c>
      <c r="G128" s="11">
        <v>6.4</v>
      </c>
      <c r="H128" s="11">
        <v>6.4</v>
      </c>
    </row>
    <row r="129" spans="1:8" ht="31.5" x14ac:dyDescent="0.25">
      <c r="A129" s="6" t="s">
        <v>157</v>
      </c>
      <c r="B129" s="7" t="s">
        <v>146</v>
      </c>
      <c r="C129" s="7" t="s">
        <v>43</v>
      </c>
      <c r="D129" s="7" t="s">
        <v>77</v>
      </c>
      <c r="E129" s="7" t="s">
        <v>158</v>
      </c>
      <c r="F129" s="7"/>
      <c r="G129" s="8">
        <f>G130</f>
        <v>18</v>
      </c>
      <c r="H129" s="8">
        <f>H130</f>
        <v>18</v>
      </c>
    </row>
    <row r="130" spans="1:8" ht="15.75" x14ac:dyDescent="0.25">
      <c r="A130" s="6" t="s">
        <v>149</v>
      </c>
      <c r="B130" s="7" t="s">
        <v>146</v>
      </c>
      <c r="C130" s="7" t="s">
        <v>43</v>
      </c>
      <c r="D130" s="7" t="s">
        <v>77</v>
      </c>
      <c r="E130" s="7" t="s">
        <v>159</v>
      </c>
      <c r="F130" s="7"/>
      <c r="G130" s="8">
        <f>G131</f>
        <v>18</v>
      </c>
      <c r="H130" s="8">
        <f>H131</f>
        <v>18</v>
      </c>
    </row>
    <row r="131" spans="1:8" ht="31.5" x14ac:dyDescent="0.25">
      <c r="A131" s="9" t="s">
        <v>160</v>
      </c>
      <c r="B131" s="10" t="s">
        <v>146</v>
      </c>
      <c r="C131" s="10" t="s">
        <v>43</v>
      </c>
      <c r="D131" s="10" t="s">
        <v>77</v>
      </c>
      <c r="E131" s="10" t="s">
        <v>159</v>
      </c>
      <c r="F131" s="10" t="s">
        <v>39</v>
      </c>
      <c r="G131" s="11">
        <v>18</v>
      </c>
      <c r="H131" s="11">
        <v>18</v>
      </c>
    </row>
    <row r="132" spans="1:8" ht="15.75" x14ac:dyDescent="0.25">
      <c r="A132" s="15" t="s">
        <v>100</v>
      </c>
      <c r="B132" s="16" t="s">
        <v>146</v>
      </c>
      <c r="C132" s="16" t="s">
        <v>49</v>
      </c>
      <c r="D132" s="16" t="s">
        <v>12</v>
      </c>
      <c r="E132" s="16"/>
      <c r="F132" s="16"/>
      <c r="G132" s="17">
        <f t="shared" ref="G132:H134" si="8">G133</f>
        <v>2841</v>
      </c>
      <c r="H132" s="17">
        <f t="shared" si="8"/>
        <v>2869.9</v>
      </c>
    </row>
    <row r="133" spans="1:8" ht="15.75" x14ac:dyDescent="0.25">
      <c r="A133" s="15" t="s">
        <v>161</v>
      </c>
      <c r="B133" s="16" t="s">
        <v>146</v>
      </c>
      <c r="C133" s="16" t="s">
        <v>49</v>
      </c>
      <c r="D133" s="16" t="s">
        <v>99</v>
      </c>
      <c r="E133" s="16"/>
      <c r="F133" s="16"/>
      <c r="G133" s="17">
        <f t="shared" si="8"/>
        <v>2841</v>
      </c>
      <c r="H133" s="17">
        <f t="shared" si="8"/>
        <v>2869.9</v>
      </c>
    </row>
    <row r="134" spans="1:8" ht="31.5" x14ac:dyDescent="0.25">
      <c r="A134" s="6" t="s">
        <v>162</v>
      </c>
      <c r="B134" s="7" t="s">
        <v>146</v>
      </c>
      <c r="C134" s="7" t="s">
        <v>49</v>
      </c>
      <c r="D134" s="7" t="s">
        <v>99</v>
      </c>
      <c r="E134" s="7" t="s">
        <v>163</v>
      </c>
      <c r="F134" s="7"/>
      <c r="G134" s="8">
        <f t="shared" si="8"/>
        <v>2841</v>
      </c>
      <c r="H134" s="8">
        <f t="shared" si="8"/>
        <v>2869.9</v>
      </c>
    </row>
    <row r="135" spans="1:8" ht="31.5" x14ac:dyDescent="0.25">
      <c r="A135" s="6" t="s">
        <v>164</v>
      </c>
      <c r="B135" s="7" t="s">
        <v>146</v>
      </c>
      <c r="C135" s="7" t="s">
        <v>49</v>
      </c>
      <c r="D135" s="7" t="s">
        <v>99</v>
      </c>
      <c r="E135" s="7" t="s">
        <v>165</v>
      </c>
      <c r="F135" s="7"/>
      <c r="G135" s="8">
        <f>G136+G138+G140+G142+G144+G146+G148</f>
        <v>2841</v>
      </c>
      <c r="H135" s="8">
        <f>H136+H138+H140+H142+H144+H146+H148</f>
        <v>2869.9</v>
      </c>
    </row>
    <row r="136" spans="1:8" ht="31.5" x14ac:dyDescent="0.25">
      <c r="A136" s="6" t="s">
        <v>166</v>
      </c>
      <c r="B136" s="7" t="s">
        <v>146</v>
      </c>
      <c r="C136" s="7" t="s">
        <v>49</v>
      </c>
      <c r="D136" s="7" t="s">
        <v>99</v>
      </c>
      <c r="E136" s="7" t="s">
        <v>167</v>
      </c>
      <c r="F136" s="7"/>
      <c r="G136" s="8">
        <f>G137</f>
        <v>177.7</v>
      </c>
      <c r="H136" s="8">
        <f>H137</f>
        <v>179.5</v>
      </c>
    </row>
    <row r="137" spans="1:8" ht="31.5" x14ac:dyDescent="0.25">
      <c r="A137" s="9" t="s">
        <v>168</v>
      </c>
      <c r="B137" s="10" t="s">
        <v>146</v>
      </c>
      <c r="C137" s="10" t="s">
        <v>49</v>
      </c>
      <c r="D137" s="10" t="s">
        <v>99</v>
      </c>
      <c r="E137" s="10" t="s">
        <v>167</v>
      </c>
      <c r="F137" s="10" t="s">
        <v>125</v>
      </c>
      <c r="G137" s="11">
        <v>177.7</v>
      </c>
      <c r="H137" s="11">
        <v>179.5</v>
      </c>
    </row>
    <row r="138" spans="1:8" ht="31.5" x14ac:dyDescent="0.25">
      <c r="A138" s="6" t="s">
        <v>169</v>
      </c>
      <c r="B138" s="7" t="s">
        <v>146</v>
      </c>
      <c r="C138" s="7" t="s">
        <v>49</v>
      </c>
      <c r="D138" s="7" t="s">
        <v>99</v>
      </c>
      <c r="E138" s="7" t="s">
        <v>170</v>
      </c>
      <c r="F138" s="7"/>
      <c r="G138" s="8">
        <f>G139</f>
        <v>317.2</v>
      </c>
      <c r="H138" s="8">
        <f>H139</f>
        <v>320.39999999999998</v>
      </c>
    </row>
    <row r="139" spans="1:8" ht="47.25" x14ac:dyDescent="0.25">
      <c r="A139" s="9" t="s">
        <v>171</v>
      </c>
      <c r="B139" s="10" t="s">
        <v>146</v>
      </c>
      <c r="C139" s="10" t="s">
        <v>49</v>
      </c>
      <c r="D139" s="10" t="s">
        <v>99</v>
      </c>
      <c r="E139" s="10" t="s">
        <v>170</v>
      </c>
      <c r="F139" s="10" t="s">
        <v>125</v>
      </c>
      <c r="G139" s="11">
        <v>317.2</v>
      </c>
      <c r="H139" s="11">
        <v>320.39999999999998</v>
      </c>
    </row>
    <row r="140" spans="1:8" ht="31.5" x14ac:dyDescent="0.25">
      <c r="A140" s="6" t="s">
        <v>172</v>
      </c>
      <c r="B140" s="7" t="s">
        <v>146</v>
      </c>
      <c r="C140" s="7" t="s">
        <v>49</v>
      </c>
      <c r="D140" s="7" t="s">
        <v>99</v>
      </c>
      <c r="E140" s="7" t="s">
        <v>173</v>
      </c>
      <c r="F140" s="7"/>
      <c r="G140" s="8">
        <f>G141</f>
        <v>90.6</v>
      </c>
      <c r="H140" s="8">
        <f>H141</f>
        <v>91.5</v>
      </c>
    </row>
    <row r="141" spans="1:8" ht="31.5" x14ac:dyDescent="0.25">
      <c r="A141" s="9" t="s">
        <v>174</v>
      </c>
      <c r="B141" s="10" t="s">
        <v>146</v>
      </c>
      <c r="C141" s="10" t="s">
        <v>49</v>
      </c>
      <c r="D141" s="10" t="s">
        <v>99</v>
      </c>
      <c r="E141" s="10" t="s">
        <v>173</v>
      </c>
      <c r="F141" s="10" t="s">
        <v>125</v>
      </c>
      <c r="G141" s="11">
        <v>90.6</v>
      </c>
      <c r="H141" s="11">
        <v>91.5</v>
      </c>
    </row>
    <row r="142" spans="1:8" ht="31.5" x14ac:dyDescent="0.25">
      <c r="A142" s="6" t="s">
        <v>175</v>
      </c>
      <c r="B142" s="7" t="s">
        <v>146</v>
      </c>
      <c r="C142" s="7" t="s">
        <v>49</v>
      </c>
      <c r="D142" s="7" t="s">
        <v>99</v>
      </c>
      <c r="E142" s="7" t="s">
        <v>176</v>
      </c>
      <c r="F142" s="7"/>
      <c r="G142" s="8">
        <f>G143</f>
        <v>256.3</v>
      </c>
      <c r="H142" s="8">
        <f>H143</f>
        <v>258.89999999999998</v>
      </c>
    </row>
    <row r="143" spans="1:8" ht="31.5" x14ac:dyDescent="0.25">
      <c r="A143" s="9" t="s">
        <v>177</v>
      </c>
      <c r="B143" s="10" t="s">
        <v>146</v>
      </c>
      <c r="C143" s="10" t="s">
        <v>49</v>
      </c>
      <c r="D143" s="10" t="s">
        <v>99</v>
      </c>
      <c r="E143" s="10" t="s">
        <v>176</v>
      </c>
      <c r="F143" s="10" t="s">
        <v>125</v>
      </c>
      <c r="G143" s="11">
        <v>256.3</v>
      </c>
      <c r="H143" s="11">
        <v>258.89999999999998</v>
      </c>
    </row>
    <row r="144" spans="1:8" ht="31.5" x14ac:dyDescent="0.25">
      <c r="A144" s="6" t="s">
        <v>178</v>
      </c>
      <c r="B144" s="7" t="s">
        <v>146</v>
      </c>
      <c r="C144" s="7" t="s">
        <v>49</v>
      </c>
      <c r="D144" s="7" t="s">
        <v>99</v>
      </c>
      <c r="E144" s="7" t="s">
        <v>179</v>
      </c>
      <c r="F144" s="7"/>
      <c r="G144" s="8">
        <f>G145</f>
        <v>197.6</v>
      </c>
      <c r="H144" s="8">
        <f>H145</f>
        <v>199.6</v>
      </c>
    </row>
    <row r="145" spans="1:8" ht="31.5" x14ac:dyDescent="0.25">
      <c r="A145" s="9" t="s">
        <v>180</v>
      </c>
      <c r="B145" s="10" t="s">
        <v>146</v>
      </c>
      <c r="C145" s="10" t="s">
        <v>49</v>
      </c>
      <c r="D145" s="10" t="s">
        <v>99</v>
      </c>
      <c r="E145" s="10" t="s">
        <v>179</v>
      </c>
      <c r="F145" s="10" t="s">
        <v>125</v>
      </c>
      <c r="G145" s="11">
        <v>197.6</v>
      </c>
      <c r="H145" s="11">
        <v>199.6</v>
      </c>
    </row>
    <row r="146" spans="1:8" ht="31.5" x14ac:dyDescent="0.25">
      <c r="A146" s="6" t="s">
        <v>181</v>
      </c>
      <c r="B146" s="7" t="s">
        <v>146</v>
      </c>
      <c r="C146" s="7" t="s">
        <v>49</v>
      </c>
      <c r="D146" s="7" t="s">
        <v>99</v>
      </c>
      <c r="E146" s="7" t="s">
        <v>182</v>
      </c>
      <c r="F146" s="7"/>
      <c r="G146" s="8">
        <f>G147</f>
        <v>1504.4</v>
      </c>
      <c r="H146" s="8">
        <f>H147</f>
        <v>1519.7</v>
      </c>
    </row>
    <row r="147" spans="1:8" ht="31.5" x14ac:dyDescent="0.25">
      <c r="A147" s="9" t="s">
        <v>183</v>
      </c>
      <c r="B147" s="10" t="s">
        <v>146</v>
      </c>
      <c r="C147" s="10" t="s">
        <v>49</v>
      </c>
      <c r="D147" s="10" t="s">
        <v>99</v>
      </c>
      <c r="E147" s="10" t="s">
        <v>182</v>
      </c>
      <c r="F147" s="10" t="s">
        <v>125</v>
      </c>
      <c r="G147" s="11">
        <v>1504.4</v>
      </c>
      <c r="H147" s="11">
        <v>1519.7</v>
      </c>
    </row>
    <row r="148" spans="1:8" ht="31.5" x14ac:dyDescent="0.25">
      <c r="A148" s="6" t="s">
        <v>184</v>
      </c>
      <c r="B148" s="7" t="s">
        <v>146</v>
      </c>
      <c r="C148" s="7" t="s">
        <v>49</v>
      </c>
      <c r="D148" s="7" t="s">
        <v>99</v>
      </c>
      <c r="E148" s="7" t="s">
        <v>185</v>
      </c>
      <c r="F148" s="7"/>
      <c r="G148" s="8">
        <f>G149</f>
        <v>297.2</v>
      </c>
      <c r="H148" s="8">
        <f>H149</f>
        <v>300.3</v>
      </c>
    </row>
    <row r="149" spans="1:8" ht="31.5" x14ac:dyDescent="0.25">
      <c r="A149" s="9" t="s">
        <v>186</v>
      </c>
      <c r="B149" s="10" t="s">
        <v>146</v>
      </c>
      <c r="C149" s="10" t="s">
        <v>49</v>
      </c>
      <c r="D149" s="10" t="s">
        <v>99</v>
      </c>
      <c r="E149" s="10" t="s">
        <v>185</v>
      </c>
      <c r="F149" s="10" t="s">
        <v>125</v>
      </c>
      <c r="G149" s="11">
        <v>297.2</v>
      </c>
      <c r="H149" s="11">
        <v>300.3</v>
      </c>
    </row>
    <row r="150" spans="1:8" ht="15.75" x14ac:dyDescent="0.25">
      <c r="A150" s="9" t="s">
        <v>495</v>
      </c>
      <c r="B150" s="10" t="s">
        <v>146</v>
      </c>
      <c r="C150" s="10" t="s">
        <v>27</v>
      </c>
      <c r="D150" s="10"/>
      <c r="E150" s="10"/>
      <c r="F150" s="10"/>
      <c r="G150" s="11">
        <f t="shared" ref="G150:H155" si="9">G151</f>
        <v>8139.5</v>
      </c>
      <c r="H150" s="11">
        <f t="shared" si="9"/>
        <v>8139.5</v>
      </c>
    </row>
    <row r="151" spans="1:8" ht="15.75" x14ac:dyDescent="0.25">
      <c r="A151" s="9" t="s">
        <v>496</v>
      </c>
      <c r="B151" s="10" t="s">
        <v>146</v>
      </c>
      <c r="C151" s="10" t="s">
        <v>27</v>
      </c>
      <c r="D151" s="10" t="s">
        <v>14</v>
      </c>
      <c r="E151" s="10"/>
      <c r="F151" s="10"/>
      <c r="G151" s="11">
        <f t="shared" si="9"/>
        <v>8139.5</v>
      </c>
      <c r="H151" s="11">
        <f t="shared" si="9"/>
        <v>8139.5</v>
      </c>
    </row>
    <row r="152" spans="1:8" ht="47.25" x14ac:dyDescent="0.25">
      <c r="A152" s="20" t="s">
        <v>147</v>
      </c>
      <c r="B152" s="10" t="s">
        <v>146</v>
      </c>
      <c r="C152" s="10" t="s">
        <v>27</v>
      </c>
      <c r="D152" s="10" t="s">
        <v>14</v>
      </c>
      <c r="E152" s="10" t="s">
        <v>148</v>
      </c>
      <c r="F152" s="10"/>
      <c r="G152" s="11">
        <f t="shared" si="9"/>
        <v>8139.5</v>
      </c>
      <c r="H152" s="11">
        <f t="shared" si="9"/>
        <v>8139.5</v>
      </c>
    </row>
    <row r="153" spans="1:8" ht="31.5" x14ac:dyDescent="0.25">
      <c r="A153" s="20" t="s">
        <v>497</v>
      </c>
      <c r="B153" s="10" t="s">
        <v>146</v>
      </c>
      <c r="C153" s="10" t="s">
        <v>27</v>
      </c>
      <c r="D153" s="10" t="s">
        <v>14</v>
      </c>
      <c r="E153" s="10" t="s">
        <v>501</v>
      </c>
      <c r="F153" s="10"/>
      <c r="G153" s="11">
        <f t="shared" si="9"/>
        <v>8139.5</v>
      </c>
      <c r="H153" s="11">
        <f t="shared" si="9"/>
        <v>8139.5</v>
      </c>
    </row>
    <row r="154" spans="1:8" ht="15.75" x14ac:dyDescent="0.25">
      <c r="A154" s="21" t="s">
        <v>498</v>
      </c>
      <c r="B154" s="10" t="s">
        <v>146</v>
      </c>
      <c r="C154" s="10" t="s">
        <v>27</v>
      </c>
      <c r="D154" s="10" t="s">
        <v>14</v>
      </c>
      <c r="E154" s="10" t="s">
        <v>502</v>
      </c>
      <c r="F154" s="10"/>
      <c r="G154" s="11">
        <f t="shared" si="9"/>
        <v>8139.5</v>
      </c>
      <c r="H154" s="11">
        <f t="shared" si="9"/>
        <v>8139.5</v>
      </c>
    </row>
    <row r="155" spans="1:8" ht="15.75" x14ac:dyDescent="0.25">
      <c r="A155" s="21" t="s">
        <v>499</v>
      </c>
      <c r="B155" s="10" t="s">
        <v>146</v>
      </c>
      <c r="C155" s="10" t="s">
        <v>27</v>
      </c>
      <c r="D155" s="10" t="s">
        <v>14</v>
      </c>
      <c r="E155" s="10" t="s">
        <v>503</v>
      </c>
      <c r="F155" s="10"/>
      <c r="G155" s="11">
        <f t="shared" si="9"/>
        <v>8139.5</v>
      </c>
      <c r="H155" s="11">
        <f t="shared" si="9"/>
        <v>8139.5</v>
      </c>
    </row>
    <row r="156" spans="1:8" ht="31.5" x14ac:dyDescent="0.25">
      <c r="A156" s="21" t="s">
        <v>500</v>
      </c>
      <c r="B156" s="10" t="s">
        <v>146</v>
      </c>
      <c r="C156" s="10" t="s">
        <v>27</v>
      </c>
      <c r="D156" s="10" t="s">
        <v>14</v>
      </c>
      <c r="E156" s="10" t="s">
        <v>503</v>
      </c>
      <c r="F156" s="10" t="s">
        <v>19</v>
      </c>
      <c r="G156" s="11">
        <v>8139.5</v>
      </c>
      <c r="H156" s="11">
        <v>8139.5</v>
      </c>
    </row>
    <row r="157" spans="1:8" ht="15.75" x14ac:dyDescent="0.25">
      <c r="A157" s="15" t="s">
        <v>187</v>
      </c>
      <c r="B157" s="16" t="s">
        <v>146</v>
      </c>
      <c r="C157" s="16" t="s">
        <v>117</v>
      </c>
      <c r="D157" s="16" t="s">
        <v>12</v>
      </c>
      <c r="E157" s="16"/>
      <c r="F157" s="16"/>
      <c r="G157" s="17">
        <f t="shared" ref="G157:H160" si="10">G158</f>
        <v>99.2</v>
      </c>
      <c r="H157" s="17">
        <f t="shared" si="10"/>
        <v>99.2</v>
      </c>
    </row>
    <row r="158" spans="1:8" ht="15.75" x14ac:dyDescent="0.25">
      <c r="A158" s="15" t="s">
        <v>188</v>
      </c>
      <c r="B158" s="16" t="s">
        <v>146</v>
      </c>
      <c r="C158" s="16" t="s">
        <v>117</v>
      </c>
      <c r="D158" s="16" t="s">
        <v>93</v>
      </c>
      <c r="E158" s="16"/>
      <c r="F158" s="16"/>
      <c r="G158" s="17">
        <f t="shared" si="10"/>
        <v>99.2</v>
      </c>
      <c r="H158" s="17">
        <f t="shared" si="10"/>
        <v>99.2</v>
      </c>
    </row>
    <row r="159" spans="1:8" ht="47.25" x14ac:dyDescent="0.25">
      <c r="A159" s="6" t="s">
        <v>189</v>
      </c>
      <c r="B159" s="7" t="s">
        <v>146</v>
      </c>
      <c r="C159" s="7" t="s">
        <v>117</v>
      </c>
      <c r="D159" s="7" t="s">
        <v>93</v>
      </c>
      <c r="E159" s="7" t="s">
        <v>190</v>
      </c>
      <c r="F159" s="7"/>
      <c r="G159" s="8">
        <f t="shared" si="10"/>
        <v>99.2</v>
      </c>
      <c r="H159" s="8">
        <f t="shared" si="10"/>
        <v>99.2</v>
      </c>
    </row>
    <row r="160" spans="1:8" ht="31.5" x14ac:dyDescent="0.25">
      <c r="A160" s="6" t="s">
        <v>191</v>
      </c>
      <c r="B160" s="7" t="s">
        <v>146</v>
      </c>
      <c r="C160" s="7" t="s">
        <v>117</v>
      </c>
      <c r="D160" s="7" t="s">
        <v>93</v>
      </c>
      <c r="E160" s="7" t="s">
        <v>192</v>
      </c>
      <c r="F160" s="7"/>
      <c r="G160" s="8">
        <f t="shared" si="10"/>
        <v>99.2</v>
      </c>
      <c r="H160" s="8">
        <f t="shared" si="10"/>
        <v>99.2</v>
      </c>
    </row>
    <row r="161" spans="1:8" ht="63" x14ac:dyDescent="0.25">
      <c r="A161" s="9" t="s">
        <v>193</v>
      </c>
      <c r="B161" s="10" t="s">
        <v>146</v>
      </c>
      <c r="C161" s="10" t="s">
        <v>117</v>
      </c>
      <c r="D161" s="10" t="s">
        <v>93</v>
      </c>
      <c r="E161" s="10" t="s">
        <v>192</v>
      </c>
      <c r="F161" s="10" t="s">
        <v>19</v>
      </c>
      <c r="G161" s="11">
        <v>99.2</v>
      </c>
      <c r="H161" s="11">
        <v>99.2</v>
      </c>
    </row>
    <row r="162" spans="1:8" ht="63" x14ac:dyDescent="0.25">
      <c r="A162" s="5" t="s">
        <v>194</v>
      </c>
      <c r="B162" s="2" t="s">
        <v>195</v>
      </c>
      <c r="C162" s="2"/>
      <c r="D162" s="2"/>
      <c r="E162" s="2"/>
      <c r="F162" s="2"/>
      <c r="G162" s="4">
        <f t="shared" ref="G162:H164" si="11">G163</f>
        <v>18031.800000000003</v>
      </c>
      <c r="H162" s="4">
        <f t="shared" si="11"/>
        <v>18160.099999999999</v>
      </c>
    </row>
    <row r="163" spans="1:8" ht="15.75" x14ac:dyDescent="0.25">
      <c r="A163" s="15" t="s">
        <v>126</v>
      </c>
      <c r="B163" s="16" t="s">
        <v>195</v>
      </c>
      <c r="C163" s="16" t="s">
        <v>127</v>
      </c>
      <c r="D163" s="16" t="s">
        <v>12</v>
      </c>
      <c r="E163" s="16"/>
      <c r="F163" s="16"/>
      <c r="G163" s="17">
        <f t="shared" si="11"/>
        <v>18031.800000000003</v>
      </c>
      <c r="H163" s="17">
        <f t="shared" si="11"/>
        <v>18160.099999999999</v>
      </c>
    </row>
    <row r="164" spans="1:8" ht="15.75" x14ac:dyDescent="0.25">
      <c r="A164" s="15" t="s">
        <v>196</v>
      </c>
      <c r="B164" s="16" t="s">
        <v>195</v>
      </c>
      <c r="C164" s="16" t="s">
        <v>127</v>
      </c>
      <c r="D164" s="16" t="s">
        <v>14</v>
      </c>
      <c r="E164" s="16"/>
      <c r="F164" s="16"/>
      <c r="G164" s="17">
        <f t="shared" si="11"/>
        <v>18031.800000000003</v>
      </c>
      <c r="H164" s="17">
        <f t="shared" si="11"/>
        <v>18160.099999999999</v>
      </c>
    </row>
    <row r="165" spans="1:8" ht="47.25" x14ac:dyDescent="0.25">
      <c r="A165" s="6" t="s">
        <v>197</v>
      </c>
      <c r="B165" s="7" t="s">
        <v>195</v>
      </c>
      <c r="C165" s="7" t="s">
        <v>127</v>
      </c>
      <c r="D165" s="7" t="s">
        <v>14</v>
      </c>
      <c r="E165" s="7" t="s">
        <v>198</v>
      </c>
      <c r="F165" s="7"/>
      <c r="G165" s="8">
        <f>G166+G169</f>
        <v>18031.800000000003</v>
      </c>
      <c r="H165" s="8">
        <f>H166+H169</f>
        <v>18160.099999999999</v>
      </c>
    </row>
    <row r="166" spans="1:8" ht="15.75" x14ac:dyDescent="0.25">
      <c r="A166" s="6" t="s">
        <v>199</v>
      </c>
      <c r="B166" s="7" t="s">
        <v>195</v>
      </c>
      <c r="C166" s="7" t="s">
        <v>127</v>
      </c>
      <c r="D166" s="7" t="s">
        <v>14</v>
      </c>
      <c r="E166" s="7" t="s">
        <v>200</v>
      </c>
      <c r="F166" s="7"/>
      <c r="G166" s="8">
        <f>G167</f>
        <v>47</v>
      </c>
      <c r="H166" s="8">
        <f>H167</f>
        <v>47</v>
      </c>
    </row>
    <row r="167" spans="1:8" ht="47.25" x14ac:dyDescent="0.25">
      <c r="A167" s="6" t="s">
        <v>201</v>
      </c>
      <c r="B167" s="7" t="s">
        <v>195</v>
      </c>
      <c r="C167" s="7" t="s">
        <v>127</v>
      </c>
      <c r="D167" s="7" t="s">
        <v>14</v>
      </c>
      <c r="E167" s="7" t="s">
        <v>202</v>
      </c>
      <c r="F167" s="7"/>
      <c r="G167" s="8">
        <f>G168</f>
        <v>47</v>
      </c>
      <c r="H167" s="8">
        <f>H168</f>
        <v>47</v>
      </c>
    </row>
    <row r="168" spans="1:8" ht="47.25" x14ac:dyDescent="0.25">
      <c r="A168" s="9" t="s">
        <v>203</v>
      </c>
      <c r="B168" s="10" t="s">
        <v>195</v>
      </c>
      <c r="C168" s="10" t="s">
        <v>127</v>
      </c>
      <c r="D168" s="10" t="s">
        <v>14</v>
      </c>
      <c r="E168" s="10" t="s">
        <v>202</v>
      </c>
      <c r="F168" s="10" t="s">
        <v>39</v>
      </c>
      <c r="G168" s="11">
        <v>47</v>
      </c>
      <c r="H168" s="11">
        <v>47</v>
      </c>
    </row>
    <row r="169" spans="1:8" ht="31.5" x14ac:dyDescent="0.25">
      <c r="A169" s="6" t="s">
        <v>204</v>
      </c>
      <c r="B169" s="7" t="s">
        <v>195</v>
      </c>
      <c r="C169" s="7" t="s">
        <v>127</v>
      </c>
      <c r="D169" s="7" t="s">
        <v>14</v>
      </c>
      <c r="E169" s="7" t="s">
        <v>205</v>
      </c>
      <c r="F169" s="7"/>
      <c r="G169" s="8">
        <f>G170</f>
        <v>17984.800000000003</v>
      </c>
      <c r="H169" s="8">
        <f>H170</f>
        <v>18113.099999999999</v>
      </c>
    </row>
    <row r="170" spans="1:8" ht="47.25" x14ac:dyDescent="0.25">
      <c r="A170" s="6" t="s">
        <v>201</v>
      </c>
      <c r="B170" s="7" t="s">
        <v>195</v>
      </c>
      <c r="C170" s="7" t="s">
        <v>127</v>
      </c>
      <c r="D170" s="7" t="s">
        <v>14</v>
      </c>
      <c r="E170" s="7" t="s">
        <v>206</v>
      </c>
      <c r="F170" s="7"/>
      <c r="G170" s="8">
        <f>G171+G172</f>
        <v>17984.800000000003</v>
      </c>
      <c r="H170" s="8">
        <f>H171+H172</f>
        <v>18113.099999999999</v>
      </c>
    </row>
    <row r="171" spans="1:8" ht="94.5" x14ac:dyDescent="0.25">
      <c r="A171" s="12" t="s">
        <v>207</v>
      </c>
      <c r="B171" s="10" t="s">
        <v>195</v>
      </c>
      <c r="C171" s="10" t="s">
        <v>127</v>
      </c>
      <c r="D171" s="10" t="s">
        <v>14</v>
      </c>
      <c r="E171" s="10" t="s">
        <v>206</v>
      </c>
      <c r="F171" s="10" t="s">
        <v>33</v>
      </c>
      <c r="G171" s="11">
        <v>13437.7</v>
      </c>
      <c r="H171" s="11">
        <v>13437.7</v>
      </c>
    </row>
    <row r="172" spans="1:8" ht="63" x14ac:dyDescent="0.25">
      <c r="A172" s="9" t="s">
        <v>208</v>
      </c>
      <c r="B172" s="10" t="s">
        <v>195</v>
      </c>
      <c r="C172" s="10" t="s">
        <v>127</v>
      </c>
      <c r="D172" s="10" t="s">
        <v>14</v>
      </c>
      <c r="E172" s="10" t="s">
        <v>206</v>
      </c>
      <c r="F172" s="10" t="s">
        <v>19</v>
      </c>
      <c r="G172" s="11">
        <v>4547.1000000000004</v>
      </c>
      <c r="H172" s="11">
        <v>4675.3999999999996</v>
      </c>
    </row>
    <row r="173" spans="1:8" ht="31.5" x14ac:dyDescent="0.25">
      <c r="A173" s="5" t="s">
        <v>209</v>
      </c>
      <c r="B173" s="2" t="s">
        <v>210</v>
      </c>
      <c r="C173" s="2"/>
      <c r="D173" s="2"/>
      <c r="E173" s="2"/>
      <c r="F173" s="2"/>
      <c r="G173" s="4">
        <f>G174+G258</f>
        <v>417861.29999999993</v>
      </c>
      <c r="H173" s="4">
        <f>H174+H258</f>
        <v>416371.49999999988</v>
      </c>
    </row>
    <row r="174" spans="1:8" ht="15.75" x14ac:dyDescent="0.25">
      <c r="A174" s="15" t="s">
        <v>103</v>
      </c>
      <c r="B174" s="16" t="s">
        <v>210</v>
      </c>
      <c r="C174" s="16" t="s">
        <v>104</v>
      </c>
      <c r="D174" s="16" t="s">
        <v>12</v>
      </c>
      <c r="E174" s="16"/>
      <c r="F174" s="16"/>
      <c r="G174" s="17">
        <f>G175+G191+G227+G236+G245</f>
        <v>410260.69999999995</v>
      </c>
      <c r="H174" s="17">
        <f>H175+H191+H227+H236+H245</f>
        <v>408770.89999999991</v>
      </c>
    </row>
    <row r="175" spans="1:8" ht="15.75" x14ac:dyDescent="0.25">
      <c r="A175" s="15" t="s">
        <v>211</v>
      </c>
      <c r="B175" s="16" t="s">
        <v>210</v>
      </c>
      <c r="C175" s="16" t="s">
        <v>104</v>
      </c>
      <c r="D175" s="16" t="s">
        <v>43</v>
      </c>
      <c r="E175" s="16"/>
      <c r="F175" s="16"/>
      <c r="G175" s="17">
        <f>G176+G187</f>
        <v>156973.5</v>
      </c>
      <c r="H175" s="17">
        <f>H176+H187</f>
        <v>156324.5</v>
      </c>
    </row>
    <row r="176" spans="1:8" ht="47.25" x14ac:dyDescent="0.25">
      <c r="A176" s="6" t="s">
        <v>212</v>
      </c>
      <c r="B176" s="7" t="s">
        <v>210</v>
      </c>
      <c r="C176" s="7" t="s">
        <v>104</v>
      </c>
      <c r="D176" s="7" t="s">
        <v>43</v>
      </c>
      <c r="E176" s="7" t="s">
        <v>213</v>
      </c>
      <c r="F176" s="7"/>
      <c r="G176" s="8">
        <f>G177+G180</f>
        <v>154666.5</v>
      </c>
      <c r="H176" s="8">
        <f>H177+H180</f>
        <v>154017.5</v>
      </c>
    </row>
    <row r="177" spans="1:8" ht="31.5" x14ac:dyDescent="0.25">
      <c r="A177" s="6" t="s">
        <v>35</v>
      </c>
      <c r="B177" s="7" t="s">
        <v>210</v>
      </c>
      <c r="C177" s="7" t="s">
        <v>104</v>
      </c>
      <c r="D177" s="7" t="s">
        <v>43</v>
      </c>
      <c r="E177" s="7" t="s">
        <v>214</v>
      </c>
      <c r="F177" s="7"/>
      <c r="G177" s="8">
        <f>G178</f>
        <v>3343.7</v>
      </c>
      <c r="H177" s="8">
        <f>H178</f>
        <v>3343.7</v>
      </c>
    </row>
    <row r="178" spans="1:8" ht="15.75" x14ac:dyDescent="0.25">
      <c r="A178" s="6" t="s">
        <v>215</v>
      </c>
      <c r="B178" s="7" t="s">
        <v>210</v>
      </c>
      <c r="C178" s="7" t="s">
        <v>104</v>
      </c>
      <c r="D178" s="7" t="s">
        <v>43</v>
      </c>
      <c r="E178" s="7" t="s">
        <v>216</v>
      </c>
      <c r="F178" s="7"/>
      <c r="G178" s="8">
        <f>G179</f>
        <v>3343.7</v>
      </c>
      <c r="H178" s="8">
        <f>H179</f>
        <v>3343.7</v>
      </c>
    </row>
    <row r="179" spans="1:8" ht="15.75" x14ac:dyDescent="0.25">
      <c r="A179" s="9" t="s">
        <v>217</v>
      </c>
      <c r="B179" s="10" t="s">
        <v>210</v>
      </c>
      <c r="C179" s="10" t="s">
        <v>104</v>
      </c>
      <c r="D179" s="10" t="s">
        <v>43</v>
      </c>
      <c r="E179" s="10" t="s">
        <v>216</v>
      </c>
      <c r="F179" s="10" t="s">
        <v>39</v>
      </c>
      <c r="G179" s="11">
        <v>3343.7</v>
      </c>
      <c r="H179" s="11">
        <v>3343.7</v>
      </c>
    </row>
    <row r="180" spans="1:8" ht="31.5" x14ac:dyDescent="0.25">
      <c r="A180" s="6" t="s">
        <v>218</v>
      </c>
      <c r="B180" s="7" t="s">
        <v>210</v>
      </c>
      <c r="C180" s="7" t="s">
        <v>104</v>
      </c>
      <c r="D180" s="7" t="s">
        <v>43</v>
      </c>
      <c r="E180" s="7" t="s">
        <v>219</v>
      </c>
      <c r="F180" s="7"/>
      <c r="G180" s="8">
        <f>G181+G184</f>
        <v>151322.79999999999</v>
      </c>
      <c r="H180" s="8">
        <f>H181+H184</f>
        <v>150673.79999999999</v>
      </c>
    </row>
    <row r="181" spans="1:8" ht="47.25" x14ac:dyDescent="0.25">
      <c r="A181" s="6" t="s">
        <v>220</v>
      </c>
      <c r="B181" s="7" t="s">
        <v>210</v>
      </c>
      <c r="C181" s="7" t="s">
        <v>104</v>
      </c>
      <c r="D181" s="7" t="s">
        <v>43</v>
      </c>
      <c r="E181" s="7" t="s">
        <v>221</v>
      </c>
      <c r="F181" s="7"/>
      <c r="G181" s="8">
        <f>G182+G183</f>
        <v>94125.6</v>
      </c>
      <c r="H181" s="8">
        <f>H182+H183</f>
        <v>94125.6</v>
      </c>
    </row>
    <row r="182" spans="1:8" ht="94.5" x14ac:dyDescent="0.25">
      <c r="A182" s="12" t="s">
        <v>222</v>
      </c>
      <c r="B182" s="10" t="s">
        <v>210</v>
      </c>
      <c r="C182" s="10" t="s">
        <v>104</v>
      </c>
      <c r="D182" s="10" t="s">
        <v>43</v>
      </c>
      <c r="E182" s="10" t="s">
        <v>221</v>
      </c>
      <c r="F182" s="10" t="s">
        <v>33</v>
      </c>
      <c r="G182" s="11">
        <v>90825.8</v>
      </c>
      <c r="H182" s="11">
        <v>90825.8</v>
      </c>
    </row>
    <row r="183" spans="1:8" ht="63" x14ac:dyDescent="0.25">
      <c r="A183" s="12" t="s">
        <v>223</v>
      </c>
      <c r="B183" s="10" t="s">
        <v>210</v>
      </c>
      <c r="C183" s="10" t="s">
        <v>104</v>
      </c>
      <c r="D183" s="10" t="s">
        <v>43</v>
      </c>
      <c r="E183" s="10" t="s">
        <v>221</v>
      </c>
      <c r="F183" s="10" t="s">
        <v>19</v>
      </c>
      <c r="G183" s="11">
        <v>3299.8</v>
      </c>
      <c r="H183" s="11">
        <v>3299.8</v>
      </c>
    </row>
    <row r="184" spans="1:8" ht="15.75" x14ac:dyDescent="0.25">
      <c r="A184" s="6" t="s">
        <v>215</v>
      </c>
      <c r="B184" s="7" t="s">
        <v>210</v>
      </c>
      <c r="C184" s="7" t="s">
        <v>104</v>
      </c>
      <c r="D184" s="7" t="s">
        <v>43</v>
      </c>
      <c r="E184" s="7" t="s">
        <v>224</v>
      </c>
      <c r="F184" s="7"/>
      <c r="G184" s="8">
        <f>G185+G186</f>
        <v>57197.2</v>
      </c>
      <c r="H184" s="8">
        <f>H185+H186</f>
        <v>56548.2</v>
      </c>
    </row>
    <row r="185" spans="1:8" ht="63" x14ac:dyDescent="0.25">
      <c r="A185" s="9" t="s">
        <v>225</v>
      </c>
      <c r="B185" s="10" t="s">
        <v>210</v>
      </c>
      <c r="C185" s="10" t="s">
        <v>104</v>
      </c>
      <c r="D185" s="10" t="s">
        <v>43</v>
      </c>
      <c r="E185" s="10" t="s">
        <v>224</v>
      </c>
      <c r="F185" s="10" t="s">
        <v>33</v>
      </c>
      <c r="G185" s="11">
        <v>18635.3</v>
      </c>
      <c r="H185" s="11">
        <v>18635.3</v>
      </c>
    </row>
    <row r="186" spans="1:8" ht="31.5" x14ac:dyDescent="0.25">
      <c r="A186" s="9" t="s">
        <v>226</v>
      </c>
      <c r="B186" s="10" t="s">
        <v>210</v>
      </c>
      <c r="C186" s="10" t="s">
        <v>104</v>
      </c>
      <c r="D186" s="10" t="s">
        <v>43</v>
      </c>
      <c r="E186" s="10" t="s">
        <v>224</v>
      </c>
      <c r="F186" s="10" t="s">
        <v>19</v>
      </c>
      <c r="G186" s="11">
        <v>38561.9</v>
      </c>
      <c r="H186" s="11">
        <v>37912.9</v>
      </c>
    </row>
    <row r="187" spans="1:8" ht="31.5" x14ac:dyDescent="0.25">
      <c r="A187" s="6" t="s">
        <v>227</v>
      </c>
      <c r="B187" s="7" t="s">
        <v>210</v>
      </c>
      <c r="C187" s="7" t="s">
        <v>104</v>
      </c>
      <c r="D187" s="7" t="s">
        <v>43</v>
      </c>
      <c r="E187" s="7" t="s">
        <v>228</v>
      </c>
      <c r="F187" s="7"/>
      <c r="G187" s="8">
        <f t="shared" ref="G187:H189" si="12">G188</f>
        <v>2307</v>
      </c>
      <c r="H187" s="8">
        <f t="shared" si="12"/>
        <v>2307</v>
      </c>
    </row>
    <row r="188" spans="1:8" ht="31.5" x14ac:dyDescent="0.25">
      <c r="A188" s="6" t="s">
        <v>204</v>
      </c>
      <c r="B188" s="7" t="s">
        <v>210</v>
      </c>
      <c r="C188" s="7" t="s">
        <v>104</v>
      </c>
      <c r="D188" s="7" t="s">
        <v>43</v>
      </c>
      <c r="E188" s="7" t="s">
        <v>229</v>
      </c>
      <c r="F188" s="7"/>
      <c r="G188" s="8">
        <f t="shared" si="12"/>
        <v>2307</v>
      </c>
      <c r="H188" s="8">
        <f t="shared" si="12"/>
        <v>2307</v>
      </c>
    </row>
    <row r="189" spans="1:8" ht="78.75" x14ac:dyDescent="0.25">
      <c r="A189" s="13" t="s">
        <v>230</v>
      </c>
      <c r="B189" s="7" t="s">
        <v>210</v>
      </c>
      <c r="C189" s="7" t="s">
        <v>104</v>
      </c>
      <c r="D189" s="7" t="s">
        <v>43</v>
      </c>
      <c r="E189" s="7" t="s">
        <v>231</v>
      </c>
      <c r="F189" s="7"/>
      <c r="G189" s="8">
        <f t="shared" si="12"/>
        <v>2307</v>
      </c>
      <c r="H189" s="8">
        <f t="shared" si="12"/>
        <v>2307</v>
      </c>
    </row>
    <row r="190" spans="1:8" ht="94.5" x14ac:dyDescent="0.25">
      <c r="A190" s="12" t="s">
        <v>232</v>
      </c>
      <c r="B190" s="10" t="s">
        <v>210</v>
      </c>
      <c r="C190" s="10" t="s">
        <v>104</v>
      </c>
      <c r="D190" s="10" t="s">
        <v>43</v>
      </c>
      <c r="E190" s="10" t="s">
        <v>231</v>
      </c>
      <c r="F190" s="10" t="s">
        <v>19</v>
      </c>
      <c r="G190" s="11">
        <v>2307</v>
      </c>
      <c r="H190" s="11">
        <v>2307</v>
      </c>
    </row>
    <row r="191" spans="1:8" ht="15.75" x14ac:dyDescent="0.25">
      <c r="A191" s="15" t="s">
        <v>233</v>
      </c>
      <c r="B191" s="16" t="s">
        <v>210</v>
      </c>
      <c r="C191" s="16" t="s">
        <v>104</v>
      </c>
      <c r="D191" s="16" t="s">
        <v>14</v>
      </c>
      <c r="E191" s="16"/>
      <c r="F191" s="16"/>
      <c r="G191" s="17">
        <v>223581.1</v>
      </c>
      <c r="H191" s="17">
        <v>222841.60000000001</v>
      </c>
    </row>
    <row r="192" spans="1:8" ht="47.25" x14ac:dyDescent="0.25">
      <c r="A192" s="6" t="s">
        <v>212</v>
      </c>
      <c r="B192" s="7" t="s">
        <v>210</v>
      </c>
      <c r="C192" s="7" t="s">
        <v>104</v>
      </c>
      <c r="D192" s="7" t="s">
        <v>14</v>
      </c>
      <c r="E192" s="7" t="s">
        <v>213</v>
      </c>
      <c r="F192" s="7"/>
      <c r="G192" s="8">
        <f>G193+G198</f>
        <v>212588.2</v>
      </c>
      <c r="H192" s="8">
        <f>H193+H198</f>
        <v>211848.69999999998</v>
      </c>
    </row>
    <row r="193" spans="1:8" ht="31.5" x14ac:dyDescent="0.25">
      <c r="A193" s="6" t="s">
        <v>35</v>
      </c>
      <c r="B193" s="7" t="s">
        <v>210</v>
      </c>
      <c r="C193" s="7" t="s">
        <v>104</v>
      </c>
      <c r="D193" s="7" t="s">
        <v>14</v>
      </c>
      <c r="E193" s="7" t="s">
        <v>214</v>
      </c>
      <c r="F193" s="7"/>
      <c r="G193" s="8">
        <f>G194+G196</f>
        <v>3539.6</v>
      </c>
      <c r="H193" s="8">
        <f>H194+H196</f>
        <v>3539.6</v>
      </c>
    </row>
    <row r="194" spans="1:8" ht="15.75" x14ac:dyDescent="0.25">
      <c r="A194" s="6" t="s">
        <v>234</v>
      </c>
      <c r="B194" s="7" t="s">
        <v>210</v>
      </c>
      <c r="C194" s="7" t="s">
        <v>104</v>
      </c>
      <c r="D194" s="7" t="s">
        <v>14</v>
      </c>
      <c r="E194" s="7" t="s">
        <v>235</v>
      </c>
      <c r="F194" s="7"/>
      <c r="G194" s="8">
        <f>G195</f>
        <v>3164.5</v>
      </c>
      <c r="H194" s="8">
        <f>H195</f>
        <v>3164.5</v>
      </c>
    </row>
    <row r="195" spans="1:8" ht="15.75" x14ac:dyDescent="0.25">
      <c r="A195" s="9" t="s">
        <v>236</v>
      </c>
      <c r="B195" s="10" t="s">
        <v>210</v>
      </c>
      <c r="C195" s="10" t="s">
        <v>104</v>
      </c>
      <c r="D195" s="10" t="s">
        <v>14</v>
      </c>
      <c r="E195" s="10" t="s">
        <v>235</v>
      </c>
      <c r="F195" s="10" t="s">
        <v>39</v>
      </c>
      <c r="G195" s="11">
        <v>3164.5</v>
      </c>
      <c r="H195" s="11">
        <v>3164.5</v>
      </c>
    </row>
    <row r="196" spans="1:8" ht="31.5" x14ac:dyDescent="0.25">
      <c r="A196" s="6" t="s">
        <v>237</v>
      </c>
      <c r="B196" s="7" t="s">
        <v>210</v>
      </c>
      <c r="C196" s="7" t="s">
        <v>104</v>
      </c>
      <c r="D196" s="7" t="s">
        <v>14</v>
      </c>
      <c r="E196" s="7" t="s">
        <v>238</v>
      </c>
      <c r="F196" s="7"/>
      <c r="G196" s="8">
        <f>G197</f>
        <v>375.1</v>
      </c>
      <c r="H196" s="8">
        <f>H197</f>
        <v>375.1</v>
      </c>
    </row>
    <row r="197" spans="1:8" ht="31.5" x14ac:dyDescent="0.25">
      <c r="A197" s="9" t="s">
        <v>239</v>
      </c>
      <c r="B197" s="10" t="s">
        <v>210</v>
      </c>
      <c r="C197" s="10" t="s">
        <v>104</v>
      </c>
      <c r="D197" s="10" t="s">
        <v>14</v>
      </c>
      <c r="E197" s="10" t="s">
        <v>238</v>
      </c>
      <c r="F197" s="10" t="s">
        <v>39</v>
      </c>
      <c r="G197" s="11">
        <v>375.1</v>
      </c>
      <c r="H197" s="11">
        <v>375.1</v>
      </c>
    </row>
    <row r="198" spans="1:8" ht="31.5" x14ac:dyDescent="0.25">
      <c r="A198" s="6" t="s">
        <v>218</v>
      </c>
      <c r="B198" s="7" t="s">
        <v>210</v>
      </c>
      <c r="C198" s="7" t="s">
        <v>104</v>
      </c>
      <c r="D198" s="7" t="s">
        <v>14</v>
      </c>
      <c r="E198" s="7" t="s">
        <v>219</v>
      </c>
      <c r="F198" s="7"/>
      <c r="G198" s="8">
        <f>G199+G202+G205+G207+G210</f>
        <v>209048.6</v>
      </c>
      <c r="H198" s="8">
        <f>H199+H202+H205+H207+H210</f>
        <v>208309.09999999998</v>
      </c>
    </row>
    <row r="199" spans="1:8" ht="15.75" x14ac:dyDescent="0.25">
      <c r="A199" s="6" t="s">
        <v>234</v>
      </c>
      <c r="B199" s="7" t="s">
        <v>210</v>
      </c>
      <c r="C199" s="7" t="s">
        <v>104</v>
      </c>
      <c r="D199" s="7" t="s">
        <v>14</v>
      </c>
      <c r="E199" s="7" t="s">
        <v>240</v>
      </c>
      <c r="F199" s="7"/>
      <c r="G199" s="8">
        <f>G200+G201</f>
        <v>51351.600000000006</v>
      </c>
      <c r="H199" s="8">
        <f>H200+H201</f>
        <v>50676.9</v>
      </c>
    </row>
    <row r="200" spans="1:8" ht="63" x14ac:dyDescent="0.25">
      <c r="A200" s="9" t="s">
        <v>241</v>
      </c>
      <c r="B200" s="10" t="s">
        <v>210</v>
      </c>
      <c r="C200" s="10" t="s">
        <v>104</v>
      </c>
      <c r="D200" s="10" t="s">
        <v>14</v>
      </c>
      <c r="E200" s="10" t="s">
        <v>240</v>
      </c>
      <c r="F200" s="10" t="s">
        <v>33</v>
      </c>
      <c r="G200" s="11">
        <v>24580.2</v>
      </c>
      <c r="H200" s="11">
        <v>24580.2</v>
      </c>
    </row>
    <row r="201" spans="1:8" ht="31.5" x14ac:dyDescent="0.25">
      <c r="A201" s="9" t="s">
        <v>242</v>
      </c>
      <c r="B201" s="10" t="s">
        <v>210</v>
      </c>
      <c r="C201" s="10" t="s">
        <v>104</v>
      </c>
      <c r="D201" s="10" t="s">
        <v>14</v>
      </c>
      <c r="E201" s="10" t="s">
        <v>240</v>
      </c>
      <c r="F201" s="10" t="s">
        <v>19</v>
      </c>
      <c r="G201" s="11">
        <v>26771.4</v>
      </c>
      <c r="H201" s="11">
        <v>26096.7</v>
      </c>
    </row>
    <row r="202" spans="1:8" ht="31.5" x14ac:dyDescent="0.25">
      <c r="A202" s="6" t="s">
        <v>243</v>
      </c>
      <c r="B202" s="7" t="s">
        <v>210</v>
      </c>
      <c r="C202" s="7" t="s">
        <v>104</v>
      </c>
      <c r="D202" s="7" t="s">
        <v>14</v>
      </c>
      <c r="E202" s="7" t="s">
        <v>244</v>
      </c>
      <c r="F202" s="7"/>
      <c r="G202" s="8">
        <f>G203+G204</f>
        <v>4302.3999999999996</v>
      </c>
      <c r="H202" s="8">
        <f>H203+H204</f>
        <v>4237.6000000000004</v>
      </c>
    </row>
    <row r="203" spans="1:8" ht="78.75" x14ac:dyDescent="0.25">
      <c r="A203" s="12" t="s">
        <v>245</v>
      </c>
      <c r="B203" s="10" t="s">
        <v>210</v>
      </c>
      <c r="C203" s="10" t="s">
        <v>104</v>
      </c>
      <c r="D203" s="10" t="s">
        <v>14</v>
      </c>
      <c r="E203" s="10" t="s">
        <v>244</v>
      </c>
      <c r="F203" s="10" t="s">
        <v>33</v>
      </c>
      <c r="G203" s="11">
        <v>2054.3000000000002</v>
      </c>
      <c r="H203" s="11">
        <v>2054.3000000000002</v>
      </c>
    </row>
    <row r="204" spans="1:8" ht="47.25" x14ac:dyDescent="0.25">
      <c r="A204" s="9" t="s">
        <v>246</v>
      </c>
      <c r="B204" s="10" t="s">
        <v>210</v>
      </c>
      <c r="C204" s="10" t="s">
        <v>104</v>
      </c>
      <c r="D204" s="10" t="s">
        <v>14</v>
      </c>
      <c r="E204" s="10" t="s">
        <v>244</v>
      </c>
      <c r="F204" s="10" t="s">
        <v>19</v>
      </c>
      <c r="G204" s="11">
        <v>2248.1</v>
      </c>
      <c r="H204" s="11">
        <v>2183.3000000000002</v>
      </c>
    </row>
    <row r="205" spans="1:8" ht="63" x14ac:dyDescent="0.25">
      <c r="A205" s="6" t="s">
        <v>247</v>
      </c>
      <c r="B205" s="7" t="s">
        <v>210</v>
      </c>
      <c r="C205" s="7" t="s">
        <v>104</v>
      </c>
      <c r="D205" s="7" t="s">
        <v>14</v>
      </c>
      <c r="E205" s="7" t="s">
        <v>248</v>
      </c>
      <c r="F205" s="7"/>
      <c r="G205" s="8">
        <f>G206</f>
        <v>140.5</v>
      </c>
      <c r="H205" s="8">
        <f>H206</f>
        <v>140.5</v>
      </c>
    </row>
    <row r="206" spans="1:8" ht="110.25" x14ac:dyDescent="0.25">
      <c r="A206" s="12" t="s">
        <v>249</v>
      </c>
      <c r="B206" s="10" t="s">
        <v>210</v>
      </c>
      <c r="C206" s="10" t="s">
        <v>104</v>
      </c>
      <c r="D206" s="10" t="s">
        <v>14</v>
      </c>
      <c r="E206" s="10" t="s">
        <v>248</v>
      </c>
      <c r="F206" s="10" t="s">
        <v>33</v>
      </c>
      <c r="G206" s="11">
        <v>140.5</v>
      </c>
      <c r="H206" s="11">
        <v>140.5</v>
      </c>
    </row>
    <row r="207" spans="1:8" ht="78.75" x14ac:dyDescent="0.25">
      <c r="A207" s="13" t="s">
        <v>250</v>
      </c>
      <c r="B207" s="7" t="s">
        <v>210</v>
      </c>
      <c r="C207" s="7" t="s">
        <v>104</v>
      </c>
      <c r="D207" s="7" t="s">
        <v>14</v>
      </c>
      <c r="E207" s="7" t="s">
        <v>251</v>
      </c>
      <c r="F207" s="7"/>
      <c r="G207" s="8">
        <f>G208+G209</f>
        <v>18564.2</v>
      </c>
      <c r="H207" s="8">
        <f>H208+H209</f>
        <v>18564.2</v>
      </c>
    </row>
    <row r="208" spans="1:8" ht="126" x14ac:dyDescent="0.25">
      <c r="A208" s="12" t="s">
        <v>252</v>
      </c>
      <c r="B208" s="10" t="s">
        <v>210</v>
      </c>
      <c r="C208" s="10" t="s">
        <v>104</v>
      </c>
      <c r="D208" s="10" t="s">
        <v>14</v>
      </c>
      <c r="E208" s="10" t="s">
        <v>251</v>
      </c>
      <c r="F208" s="10" t="s">
        <v>33</v>
      </c>
      <c r="G208" s="11">
        <v>16693.3</v>
      </c>
      <c r="H208" s="11">
        <v>16693.3</v>
      </c>
    </row>
    <row r="209" spans="1:8" ht="94.5" x14ac:dyDescent="0.25">
      <c r="A209" s="12" t="s">
        <v>253</v>
      </c>
      <c r="B209" s="10" t="s">
        <v>210</v>
      </c>
      <c r="C209" s="10" t="s">
        <v>104</v>
      </c>
      <c r="D209" s="10" t="s">
        <v>14</v>
      </c>
      <c r="E209" s="10" t="s">
        <v>251</v>
      </c>
      <c r="F209" s="10" t="s">
        <v>19</v>
      </c>
      <c r="G209" s="11">
        <v>1870.9</v>
      </c>
      <c r="H209" s="11">
        <v>1870.9</v>
      </c>
    </row>
    <row r="210" spans="1:8" ht="63" x14ac:dyDescent="0.25">
      <c r="A210" s="13" t="s">
        <v>254</v>
      </c>
      <c r="B210" s="7" t="s">
        <v>210</v>
      </c>
      <c r="C210" s="7" t="s">
        <v>104</v>
      </c>
      <c r="D210" s="7" t="s">
        <v>14</v>
      </c>
      <c r="E210" s="7" t="s">
        <v>255</v>
      </c>
      <c r="F210" s="7"/>
      <c r="G210" s="8">
        <f>G211+G212</f>
        <v>134689.9</v>
      </c>
      <c r="H210" s="8">
        <f>H211+H212</f>
        <v>134689.9</v>
      </c>
    </row>
    <row r="211" spans="1:8" ht="110.25" x14ac:dyDescent="0.25">
      <c r="A211" s="12" t="s">
        <v>256</v>
      </c>
      <c r="B211" s="10" t="s">
        <v>210</v>
      </c>
      <c r="C211" s="10" t="s">
        <v>104</v>
      </c>
      <c r="D211" s="10" t="s">
        <v>14</v>
      </c>
      <c r="E211" s="10" t="s">
        <v>255</v>
      </c>
      <c r="F211" s="10" t="s">
        <v>33</v>
      </c>
      <c r="G211" s="11">
        <v>129902.2</v>
      </c>
      <c r="H211" s="11">
        <v>129902.2</v>
      </c>
    </row>
    <row r="212" spans="1:8" ht="94.5" x14ac:dyDescent="0.25">
      <c r="A212" s="12" t="s">
        <v>257</v>
      </c>
      <c r="B212" s="10" t="s">
        <v>210</v>
      </c>
      <c r="C212" s="10" t="s">
        <v>104</v>
      </c>
      <c r="D212" s="10" t="s">
        <v>14</v>
      </c>
      <c r="E212" s="10" t="s">
        <v>255</v>
      </c>
      <c r="F212" s="10" t="s">
        <v>19</v>
      </c>
      <c r="G212" s="11">
        <v>4787.7</v>
      </c>
      <c r="H212" s="11">
        <v>4787.7</v>
      </c>
    </row>
    <row r="213" spans="1:8" ht="31.5" x14ac:dyDescent="0.25">
      <c r="A213" s="6" t="s">
        <v>492</v>
      </c>
      <c r="B213" s="7" t="s">
        <v>210</v>
      </c>
      <c r="C213" s="7" t="s">
        <v>104</v>
      </c>
      <c r="D213" s="7" t="s">
        <v>14</v>
      </c>
      <c r="E213" s="7" t="s">
        <v>258</v>
      </c>
      <c r="F213" s="7"/>
      <c r="G213" s="8">
        <v>4258.5</v>
      </c>
      <c r="H213" s="8">
        <v>4258.5</v>
      </c>
    </row>
    <row r="214" spans="1:8" ht="31.5" x14ac:dyDescent="0.25">
      <c r="A214" s="6" t="s">
        <v>204</v>
      </c>
      <c r="B214" s="7" t="s">
        <v>210</v>
      </c>
      <c r="C214" s="7" t="s">
        <v>104</v>
      </c>
      <c r="D214" s="7" t="s">
        <v>14</v>
      </c>
      <c r="E214" s="7" t="s">
        <v>259</v>
      </c>
      <c r="F214" s="7"/>
      <c r="G214" s="8">
        <v>4258.5</v>
      </c>
      <c r="H214" s="8">
        <v>4258.5</v>
      </c>
    </row>
    <row r="215" spans="1:8" ht="47.25" x14ac:dyDescent="0.25">
      <c r="A215" s="6" t="s">
        <v>260</v>
      </c>
      <c r="B215" s="7" t="s">
        <v>210</v>
      </c>
      <c r="C215" s="7" t="s">
        <v>104</v>
      </c>
      <c r="D215" s="7" t="s">
        <v>14</v>
      </c>
      <c r="E215" s="7" t="s">
        <v>261</v>
      </c>
      <c r="F215" s="7"/>
      <c r="G215" s="8">
        <v>699.3</v>
      </c>
      <c r="H215" s="8">
        <v>699.3</v>
      </c>
    </row>
    <row r="216" spans="1:8" ht="63" x14ac:dyDescent="0.25">
      <c r="A216" s="9" t="s">
        <v>262</v>
      </c>
      <c r="B216" s="10" t="s">
        <v>210</v>
      </c>
      <c r="C216" s="10" t="s">
        <v>104</v>
      </c>
      <c r="D216" s="10" t="s">
        <v>14</v>
      </c>
      <c r="E216" s="10" t="s">
        <v>261</v>
      </c>
      <c r="F216" s="10" t="s">
        <v>19</v>
      </c>
      <c r="G216" s="11">
        <v>699.3</v>
      </c>
      <c r="H216" s="11">
        <v>699.3</v>
      </c>
    </row>
    <row r="217" spans="1:8" ht="31.5" x14ac:dyDescent="0.25">
      <c r="A217" s="6" t="s">
        <v>263</v>
      </c>
      <c r="B217" s="7" t="s">
        <v>210</v>
      </c>
      <c r="C217" s="7" t="s">
        <v>104</v>
      </c>
      <c r="D217" s="7" t="s">
        <v>14</v>
      </c>
      <c r="E217" s="7" t="s">
        <v>264</v>
      </c>
      <c r="F217" s="7"/>
      <c r="G217" s="8">
        <v>3200</v>
      </c>
      <c r="H217" s="8">
        <v>3200</v>
      </c>
    </row>
    <row r="218" spans="1:8" ht="47.25" x14ac:dyDescent="0.25">
      <c r="A218" s="9" t="s">
        <v>265</v>
      </c>
      <c r="B218" s="10" t="s">
        <v>210</v>
      </c>
      <c r="C218" s="10" t="s">
        <v>104</v>
      </c>
      <c r="D218" s="10" t="s">
        <v>14</v>
      </c>
      <c r="E218" s="10" t="s">
        <v>264</v>
      </c>
      <c r="F218" s="10" t="s">
        <v>19</v>
      </c>
      <c r="G218" s="11">
        <v>3200</v>
      </c>
      <c r="H218" s="11">
        <v>3200</v>
      </c>
    </row>
    <row r="219" spans="1:8" ht="47.25" x14ac:dyDescent="0.25">
      <c r="A219" s="6" t="s">
        <v>266</v>
      </c>
      <c r="B219" s="7" t="s">
        <v>210</v>
      </c>
      <c r="C219" s="7" t="s">
        <v>104</v>
      </c>
      <c r="D219" s="7" t="s">
        <v>14</v>
      </c>
      <c r="E219" s="7" t="s">
        <v>267</v>
      </c>
      <c r="F219" s="7"/>
      <c r="G219" s="8">
        <v>271.10000000000002</v>
      </c>
      <c r="H219" s="8">
        <v>271.10000000000002</v>
      </c>
    </row>
    <row r="220" spans="1:8" ht="63" x14ac:dyDescent="0.25">
      <c r="A220" s="12" t="s">
        <v>268</v>
      </c>
      <c r="B220" s="10" t="s">
        <v>210</v>
      </c>
      <c r="C220" s="10" t="s">
        <v>104</v>
      </c>
      <c r="D220" s="10" t="s">
        <v>14</v>
      </c>
      <c r="E220" s="10" t="s">
        <v>267</v>
      </c>
      <c r="F220" s="10" t="s">
        <v>19</v>
      </c>
      <c r="G220" s="11">
        <v>271.10000000000002</v>
      </c>
      <c r="H220" s="11">
        <v>271.10000000000002</v>
      </c>
    </row>
    <row r="221" spans="1:8" ht="94.5" x14ac:dyDescent="0.25">
      <c r="A221" s="13" t="s">
        <v>269</v>
      </c>
      <c r="B221" s="7" t="s">
        <v>210</v>
      </c>
      <c r="C221" s="7" t="s">
        <v>104</v>
      </c>
      <c r="D221" s="7" t="s">
        <v>14</v>
      </c>
      <c r="E221" s="7" t="s">
        <v>271</v>
      </c>
      <c r="F221" s="7"/>
      <c r="G221" s="8">
        <v>88.1</v>
      </c>
      <c r="H221" s="8">
        <v>88.1</v>
      </c>
    </row>
    <row r="222" spans="1:8" ht="110.25" x14ac:dyDescent="0.25">
      <c r="A222" s="12" t="s">
        <v>270</v>
      </c>
      <c r="B222" s="10" t="s">
        <v>210</v>
      </c>
      <c r="C222" s="10" t="s">
        <v>104</v>
      </c>
      <c r="D222" s="10" t="s">
        <v>14</v>
      </c>
      <c r="E222" s="10" t="s">
        <v>271</v>
      </c>
      <c r="F222" s="10" t="s">
        <v>19</v>
      </c>
      <c r="G222" s="11">
        <v>88.1</v>
      </c>
      <c r="H222" s="11">
        <v>88.1</v>
      </c>
    </row>
    <row r="223" spans="1:8" ht="47.25" x14ac:dyDescent="0.25">
      <c r="A223" s="6" t="s">
        <v>272</v>
      </c>
      <c r="B223" s="7" t="s">
        <v>210</v>
      </c>
      <c r="C223" s="7" t="s">
        <v>104</v>
      </c>
      <c r="D223" s="7" t="s">
        <v>14</v>
      </c>
      <c r="E223" s="7" t="s">
        <v>273</v>
      </c>
      <c r="F223" s="7"/>
      <c r="G223" s="8">
        <v>6734.4</v>
      </c>
      <c r="H223" s="8">
        <v>6734.4</v>
      </c>
    </row>
    <row r="224" spans="1:8" ht="31.5" x14ac:dyDescent="0.25">
      <c r="A224" s="6" t="s">
        <v>204</v>
      </c>
      <c r="B224" s="7" t="s">
        <v>210</v>
      </c>
      <c r="C224" s="7" t="s">
        <v>104</v>
      </c>
      <c r="D224" s="7" t="s">
        <v>14</v>
      </c>
      <c r="E224" s="7" t="s">
        <v>274</v>
      </c>
      <c r="F224" s="7"/>
      <c r="G224" s="8">
        <v>6734.4</v>
      </c>
      <c r="H224" s="8">
        <v>6734.4</v>
      </c>
    </row>
    <row r="225" spans="1:8" ht="31.5" x14ac:dyDescent="0.25">
      <c r="A225" s="6" t="s">
        <v>275</v>
      </c>
      <c r="B225" s="7" t="s">
        <v>210</v>
      </c>
      <c r="C225" s="7" t="s">
        <v>104</v>
      </c>
      <c r="D225" s="7" t="s">
        <v>14</v>
      </c>
      <c r="E225" s="7" t="s">
        <v>276</v>
      </c>
      <c r="F225" s="7"/>
      <c r="G225" s="8">
        <v>6734.4</v>
      </c>
      <c r="H225" s="8">
        <v>6734.4</v>
      </c>
    </row>
    <row r="226" spans="1:8" ht="47.25" x14ac:dyDescent="0.25">
      <c r="A226" s="9" t="s">
        <v>277</v>
      </c>
      <c r="B226" s="10" t="s">
        <v>210</v>
      </c>
      <c r="C226" s="10" t="s">
        <v>104</v>
      </c>
      <c r="D226" s="10" t="s">
        <v>14</v>
      </c>
      <c r="E226" s="10" t="s">
        <v>276</v>
      </c>
      <c r="F226" s="10" t="s">
        <v>19</v>
      </c>
      <c r="G226" s="11">
        <v>6734.4</v>
      </c>
      <c r="H226" s="11">
        <v>6734.4</v>
      </c>
    </row>
    <row r="227" spans="1:8" ht="15.75" x14ac:dyDescent="0.25">
      <c r="A227" s="15" t="s">
        <v>278</v>
      </c>
      <c r="B227" s="16" t="s">
        <v>210</v>
      </c>
      <c r="C227" s="16" t="s">
        <v>104</v>
      </c>
      <c r="D227" s="16" t="s">
        <v>93</v>
      </c>
      <c r="E227" s="16"/>
      <c r="F227" s="16"/>
      <c r="G227" s="17">
        <f>G228</f>
        <v>14639.5</v>
      </c>
      <c r="H227" s="17">
        <f>H228</f>
        <v>14554.599999999999</v>
      </c>
    </row>
    <row r="228" spans="1:8" ht="47.25" x14ac:dyDescent="0.25">
      <c r="A228" s="6" t="s">
        <v>212</v>
      </c>
      <c r="B228" s="7" t="s">
        <v>210</v>
      </c>
      <c r="C228" s="7" t="s">
        <v>104</v>
      </c>
      <c r="D228" s="7" t="s">
        <v>93</v>
      </c>
      <c r="E228" s="7" t="s">
        <v>213</v>
      </c>
      <c r="F228" s="7"/>
      <c r="G228" s="8">
        <f>G229+G232</f>
        <v>14639.5</v>
      </c>
      <c r="H228" s="8">
        <f>H229+H232</f>
        <v>14554.599999999999</v>
      </c>
    </row>
    <row r="229" spans="1:8" ht="31.5" x14ac:dyDescent="0.25">
      <c r="A229" s="6" t="s">
        <v>35</v>
      </c>
      <c r="B229" s="7" t="s">
        <v>210</v>
      </c>
      <c r="C229" s="7" t="s">
        <v>104</v>
      </c>
      <c r="D229" s="7" t="s">
        <v>93</v>
      </c>
      <c r="E229" s="7" t="s">
        <v>214</v>
      </c>
      <c r="F229" s="7"/>
      <c r="G229" s="8">
        <f>G230</f>
        <v>100</v>
      </c>
      <c r="H229" s="8">
        <f>H230</f>
        <v>100</v>
      </c>
    </row>
    <row r="230" spans="1:8" ht="15.75" x14ac:dyDescent="0.25">
      <c r="A230" s="6" t="s">
        <v>279</v>
      </c>
      <c r="B230" s="7" t="s">
        <v>210</v>
      </c>
      <c r="C230" s="7" t="s">
        <v>104</v>
      </c>
      <c r="D230" s="7" t="s">
        <v>93</v>
      </c>
      <c r="E230" s="7" t="s">
        <v>280</v>
      </c>
      <c r="F230" s="7"/>
      <c r="G230" s="8">
        <f>G231</f>
        <v>100</v>
      </c>
      <c r="H230" s="8">
        <f>H231</f>
        <v>100</v>
      </c>
    </row>
    <row r="231" spans="1:8" ht="31.5" x14ac:dyDescent="0.25">
      <c r="A231" s="9" t="s">
        <v>281</v>
      </c>
      <c r="B231" s="10" t="s">
        <v>210</v>
      </c>
      <c r="C231" s="10" t="s">
        <v>104</v>
      </c>
      <c r="D231" s="10" t="s">
        <v>93</v>
      </c>
      <c r="E231" s="10" t="s">
        <v>280</v>
      </c>
      <c r="F231" s="10" t="s">
        <v>39</v>
      </c>
      <c r="G231" s="11">
        <v>100</v>
      </c>
      <c r="H231" s="11">
        <v>100</v>
      </c>
    </row>
    <row r="232" spans="1:8" ht="31.5" x14ac:dyDescent="0.25">
      <c r="A232" s="6" t="s">
        <v>218</v>
      </c>
      <c r="B232" s="7" t="s">
        <v>210</v>
      </c>
      <c r="C232" s="7" t="s">
        <v>104</v>
      </c>
      <c r="D232" s="7" t="s">
        <v>93</v>
      </c>
      <c r="E232" s="7" t="s">
        <v>219</v>
      </c>
      <c r="F232" s="7"/>
      <c r="G232" s="8">
        <f>G233</f>
        <v>14539.5</v>
      </c>
      <c r="H232" s="8">
        <f>H233</f>
        <v>14454.599999999999</v>
      </c>
    </row>
    <row r="233" spans="1:8" ht="15.75" x14ac:dyDescent="0.25">
      <c r="A233" s="6" t="s">
        <v>279</v>
      </c>
      <c r="B233" s="7" t="s">
        <v>210</v>
      </c>
      <c r="C233" s="7" t="s">
        <v>104</v>
      </c>
      <c r="D233" s="7" t="s">
        <v>93</v>
      </c>
      <c r="E233" s="7" t="s">
        <v>282</v>
      </c>
      <c r="F233" s="7"/>
      <c r="G233" s="8">
        <f>G234+G235</f>
        <v>14539.5</v>
      </c>
      <c r="H233" s="8">
        <f>H234+H235</f>
        <v>14454.599999999999</v>
      </c>
    </row>
    <row r="234" spans="1:8" ht="63" x14ac:dyDescent="0.25">
      <c r="A234" s="9" t="s">
        <v>283</v>
      </c>
      <c r="B234" s="10" t="s">
        <v>210</v>
      </c>
      <c r="C234" s="10" t="s">
        <v>104</v>
      </c>
      <c r="D234" s="10" t="s">
        <v>93</v>
      </c>
      <c r="E234" s="10" t="s">
        <v>282</v>
      </c>
      <c r="F234" s="10" t="s">
        <v>33</v>
      </c>
      <c r="G234" s="11">
        <v>12376.4</v>
      </c>
      <c r="H234" s="11">
        <v>12376.4</v>
      </c>
    </row>
    <row r="235" spans="1:8" ht="31.5" x14ac:dyDescent="0.25">
      <c r="A235" s="9" t="s">
        <v>284</v>
      </c>
      <c r="B235" s="10" t="s">
        <v>210</v>
      </c>
      <c r="C235" s="10" t="s">
        <v>104</v>
      </c>
      <c r="D235" s="10" t="s">
        <v>93</v>
      </c>
      <c r="E235" s="10" t="s">
        <v>282</v>
      </c>
      <c r="F235" s="10" t="s">
        <v>19</v>
      </c>
      <c r="G235" s="11">
        <v>2163.1</v>
      </c>
      <c r="H235" s="11">
        <v>2078.1999999999998</v>
      </c>
    </row>
    <row r="236" spans="1:8" ht="15.75" x14ac:dyDescent="0.25">
      <c r="A236" s="15" t="s">
        <v>105</v>
      </c>
      <c r="B236" s="16" t="s">
        <v>210</v>
      </c>
      <c r="C236" s="16" t="s">
        <v>104</v>
      </c>
      <c r="D236" s="16" t="s">
        <v>104</v>
      </c>
      <c r="E236" s="16"/>
      <c r="F236" s="16"/>
      <c r="G236" s="17">
        <f>G237+G241</f>
        <v>1131.0999999999999</v>
      </c>
      <c r="H236" s="17">
        <f>H237+H241</f>
        <v>1131.0999999999999</v>
      </c>
    </row>
    <row r="237" spans="1:8" ht="47.25" x14ac:dyDescent="0.25">
      <c r="A237" s="6" t="s">
        <v>212</v>
      </c>
      <c r="B237" s="7" t="s">
        <v>210</v>
      </c>
      <c r="C237" s="7" t="s">
        <v>104</v>
      </c>
      <c r="D237" s="7" t="s">
        <v>104</v>
      </c>
      <c r="E237" s="7" t="s">
        <v>213</v>
      </c>
      <c r="F237" s="7"/>
      <c r="G237" s="8">
        <f t="shared" ref="G237:H239" si="13">G238</f>
        <v>963</v>
      </c>
      <c r="H237" s="8">
        <f t="shared" si="13"/>
        <v>963</v>
      </c>
    </row>
    <row r="238" spans="1:8" ht="31.5" x14ac:dyDescent="0.25">
      <c r="A238" s="6" t="s">
        <v>218</v>
      </c>
      <c r="B238" s="7" t="s">
        <v>210</v>
      </c>
      <c r="C238" s="7" t="s">
        <v>104</v>
      </c>
      <c r="D238" s="7" t="s">
        <v>104</v>
      </c>
      <c r="E238" s="7" t="s">
        <v>219</v>
      </c>
      <c r="F238" s="7"/>
      <c r="G238" s="8">
        <f t="shared" si="13"/>
        <v>963</v>
      </c>
      <c r="H238" s="8">
        <f t="shared" si="13"/>
        <v>963</v>
      </c>
    </row>
    <row r="239" spans="1:8" ht="15.75" x14ac:dyDescent="0.25">
      <c r="A239" s="6" t="s">
        <v>285</v>
      </c>
      <c r="B239" s="7" t="s">
        <v>210</v>
      </c>
      <c r="C239" s="7" t="s">
        <v>104</v>
      </c>
      <c r="D239" s="7" t="s">
        <v>104</v>
      </c>
      <c r="E239" s="7" t="s">
        <v>286</v>
      </c>
      <c r="F239" s="7"/>
      <c r="G239" s="8">
        <f t="shared" si="13"/>
        <v>963</v>
      </c>
      <c r="H239" s="8">
        <f t="shared" si="13"/>
        <v>963</v>
      </c>
    </row>
    <row r="240" spans="1:8" ht="47.25" x14ac:dyDescent="0.25">
      <c r="A240" s="9" t="s">
        <v>287</v>
      </c>
      <c r="B240" s="10" t="s">
        <v>210</v>
      </c>
      <c r="C240" s="10" t="s">
        <v>104</v>
      </c>
      <c r="D240" s="10" t="s">
        <v>104</v>
      </c>
      <c r="E240" s="10" t="s">
        <v>286</v>
      </c>
      <c r="F240" s="10" t="s">
        <v>19</v>
      </c>
      <c r="G240" s="11">
        <v>963</v>
      </c>
      <c r="H240" s="11">
        <v>963</v>
      </c>
    </row>
    <row r="241" spans="1:8" ht="47.25" x14ac:dyDescent="0.25">
      <c r="A241" s="6" t="s">
        <v>288</v>
      </c>
      <c r="B241" s="7" t="s">
        <v>210</v>
      </c>
      <c r="C241" s="7" t="s">
        <v>104</v>
      </c>
      <c r="D241" s="7" t="s">
        <v>104</v>
      </c>
      <c r="E241" s="7" t="s">
        <v>289</v>
      </c>
      <c r="F241" s="7"/>
      <c r="G241" s="8">
        <f t="shared" ref="G241:H243" si="14">G242</f>
        <v>168.1</v>
      </c>
      <c r="H241" s="8">
        <f t="shared" si="14"/>
        <v>168.1</v>
      </c>
    </row>
    <row r="242" spans="1:8" ht="15.75" x14ac:dyDescent="0.25">
      <c r="A242" s="6" t="s">
        <v>17</v>
      </c>
      <c r="B242" s="7" t="s">
        <v>210</v>
      </c>
      <c r="C242" s="7" t="s">
        <v>104</v>
      </c>
      <c r="D242" s="7" t="s">
        <v>104</v>
      </c>
      <c r="E242" s="7" t="s">
        <v>290</v>
      </c>
      <c r="F242" s="7"/>
      <c r="G242" s="8">
        <f t="shared" si="14"/>
        <v>168.1</v>
      </c>
      <c r="H242" s="8">
        <f t="shared" si="14"/>
        <v>168.1</v>
      </c>
    </row>
    <row r="243" spans="1:8" ht="31.5" x14ac:dyDescent="0.25">
      <c r="A243" s="6" t="s">
        <v>291</v>
      </c>
      <c r="B243" s="7" t="s">
        <v>210</v>
      </c>
      <c r="C243" s="7" t="s">
        <v>104</v>
      </c>
      <c r="D243" s="7" t="s">
        <v>104</v>
      </c>
      <c r="E243" s="7" t="s">
        <v>292</v>
      </c>
      <c r="F243" s="7"/>
      <c r="G243" s="8">
        <f t="shared" si="14"/>
        <v>168.1</v>
      </c>
      <c r="H243" s="8">
        <f t="shared" si="14"/>
        <v>168.1</v>
      </c>
    </row>
    <row r="244" spans="1:8" ht="47.25" x14ac:dyDescent="0.25">
      <c r="A244" s="9" t="s">
        <v>293</v>
      </c>
      <c r="B244" s="10" t="s">
        <v>210</v>
      </c>
      <c r="C244" s="10" t="s">
        <v>104</v>
      </c>
      <c r="D244" s="10" t="s">
        <v>104</v>
      </c>
      <c r="E244" s="10" t="s">
        <v>292</v>
      </c>
      <c r="F244" s="10" t="s">
        <v>19</v>
      </c>
      <c r="G244" s="11">
        <v>168.1</v>
      </c>
      <c r="H244" s="11">
        <v>168.1</v>
      </c>
    </row>
    <row r="245" spans="1:8" ht="15.75" x14ac:dyDescent="0.25">
      <c r="A245" s="15" t="s">
        <v>294</v>
      </c>
      <c r="B245" s="16" t="s">
        <v>210</v>
      </c>
      <c r="C245" s="16" t="s">
        <v>104</v>
      </c>
      <c r="D245" s="16" t="s">
        <v>99</v>
      </c>
      <c r="E245" s="16"/>
      <c r="F245" s="16"/>
      <c r="G245" s="17">
        <f>G246</f>
        <v>13935.5</v>
      </c>
      <c r="H245" s="17">
        <f>H246</f>
        <v>13919.099999999999</v>
      </c>
    </row>
    <row r="246" spans="1:8" ht="15.75" x14ac:dyDescent="0.25">
      <c r="A246" s="6" t="s">
        <v>28</v>
      </c>
      <c r="B246" s="7" t="s">
        <v>210</v>
      </c>
      <c r="C246" s="7" t="s">
        <v>104</v>
      </c>
      <c r="D246" s="7" t="s">
        <v>99</v>
      </c>
      <c r="E246" s="7" t="s">
        <v>29</v>
      </c>
      <c r="F246" s="7"/>
      <c r="G246" s="8">
        <f>G247+G249+G252</f>
        <v>13935.5</v>
      </c>
      <c r="H246" s="8">
        <f>H247+H249+H252</f>
        <v>13919.099999999999</v>
      </c>
    </row>
    <row r="247" spans="1:8" ht="15.75" x14ac:dyDescent="0.25">
      <c r="A247" s="6" t="s">
        <v>30</v>
      </c>
      <c r="B247" s="7" t="s">
        <v>210</v>
      </c>
      <c r="C247" s="7" t="s">
        <v>104</v>
      </c>
      <c r="D247" s="7" t="s">
        <v>99</v>
      </c>
      <c r="E247" s="7" t="s">
        <v>31</v>
      </c>
      <c r="F247" s="7"/>
      <c r="G247" s="8">
        <f>G248</f>
        <v>2675.3</v>
      </c>
      <c r="H247" s="8">
        <f>H248</f>
        <v>2675.3</v>
      </c>
    </row>
    <row r="248" spans="1:8" ht="63" x14ac:dyDescent="0.25">
      <c r="A248" s="9" t="s">
        <v>32</v>
      </c>
      <c r="B248" s="10" t="s">
        <v>210</v>
      </c>
      <c r="C248" s="10" t="s">
        <v>104</v>
      </c>
      <c r="D248" s="10" t="s">
        <v>99</v>
      </c>
      <c r="E248" s="10" t="s">
        <v>31</v>
      </c>
      <c r="F248" s="10" t="s">
        <v>33</v>
      </c>
      <c r="G248" s="11">
        <v>2675.3</v>
      </c>
      <c r="H248" s="11">
        <v>2675.3</v>
      </c>
    </row>
    <row r="249" spans="1:8" ht="31.5" x14ac:dyDescent="0.25">
      <c r="A249" s="6" t="s">
        <v>35</v>
      </c>
      <c r="B249" s="7" t="s">
        <v>210</v>
      </c>
      <c r="C249" s="7" t="s">
        <v>104</v>
      </c>
      <c r="D249" s="7" t="s">
        <v>99</v>
      </c>
      <c r="E249" s="7" t="s">
        <v>36</v>
      </c>
      <c r="F249" s="7"/>
      <c r="G249" s="8">
        <f>G250</f>
        <v>70</v>
      </c>
      <c r="H249" s="8">
        <f>H250</f>
        <v>70</v>
      </c>
    </row>
    <row r="250" spans="1:8" ht="47.25" x14ac:dyDescent="0.25">
      <c r="A250" s="6" t="s">
        <v>295</v>
      </c>
      <c r="B250" s="7" t="s">
        <v>210</v>
      </c>
      <c r="C250" s="7" t="s">
        <v>104</v>
      </c>
      <c r="D250" s="7" t="s">
        <v>99</v>
      </c>
      <c r="E250" s="7" t="s">
        <v>297</v>
      </c>
      <c r="F250" s="7"/>
      <c r="G250" s="8">
        <f>G251</f>
        <v>70</v>
      </c>
      <c r="H250" s="8">
        <f>H251</f>
        <v>70</v>
      </c>
    </row>
    <row r="251" spans="1:8" ht="63" x14ac:dyDescent="0.25">
      <c r="A251" s="9" t="s">
        <v>298</v>
      </c>
      <c r="B251" s="10" t="s">
        <v>210</v>
      </c>
      <c r="C251" s="10" t="s">
        <v>104</v>
      </c>
      <c r="D251" s="10" t="s">
        <v>99</v>
      </c>
      <c r="E251" s="10" t="s">
        <v>297</v>
      </c>
      <c r="F251" s="10" t="s">
        <v>39</v>
      </c>
      <c r="G251" s="11">
        <v>70</v>
      </c>
      <c r="H251" s="11">
        <v>70</v>
      </c>
    </row>
    <row r="252" spans="1:8" ht="31.5" x14ac:dyDescent="0.25">
      <c r="A252" s="6" t="s">
        <v>218</v>
      </c>
      <c r="B252" s="7" t="s">
        <v>210</v>
      </c>
      <c r="C252" s="7" t="s">
        <v>104</v>
      </c>
      <c r="D252" s="7" t="s">
        <v>99</v>
      </c>
      <c r="E252" s="7" t="s">
        <v>299</v>
      </c>
      <c r="F252" s="7"/>
      <c r="G252" s="8">
        <f>G253+G255</f>
        <v>11190.199999999999</v>
      </c>
      <c r="H252" s="8">
        <f>H253+H255</f>
        <v>11173.8</v>
      </c>
    </row>
    <row r="253" spans="1:8" ht="15.75" x14ac:dyDescent="0.25">
      <c r="A253" s="6" t="s">
        <v>300</v>
      </c>
      <c r="B253" s="7" t="s">
        <v>210</v>
      </c>
      <c r="C253" s="7" t="s">
        <v>104</v>
      </c>
      <c r="D253" s="7" t="s">
        <v>99</v>
      </c>
      <c r="E253" s="7" t="s">
        <v>301</v>
      </c>
      <c r="F253" s="7"/>
      <c r="G253" s="8">
        <f>G254</f>
        <v>613.29999999999995</v>
      </c>
      <c r="H253" s="8">
        <f>H254</f>
        <v>613.29999999999995</v>
      </c>
    </row>
    <row r="254" spans="1:8" ht="63" x14ac:dyDescent="0.25">
      <c r="A254" s="9" t="s">
        <v>302</v>
      </c>
      <c r="B254" s="10" t="s">
        <v>210</v>
      </c>
      <c r="C254" s="10" t="s">
        <v>104</v>
      </c>
      <c r="D254" s="10" t="s">
        <v>99</v>
      </c>
      <c r="E254" s="10" t="s">
        <v>301</v>
      </c>
      <c r="F254" s="10" t="s">
        <v>33</v>
      </c>
      <c r="G254" s="11">
        <v>613.29999999999995</v>
      </c>
      <c r="H254" s="11">
        <v>613.29999999999995</v>
      </c>
    </row>
    <row r="255" spans="1:8" ht="47.25" x14ac:dyDescent="0.25">
      <c r="A255" s="6" t="s">
        <v>295</v>
      </c>
      <c r="B255" s="7" t="s">
        <v>210</v>
      </c>
      <c r="C255" s="7" t="s">
        <v>104</v>
      </c>
      <c r="D255" s="7" t="s">
        <v>99</v>
      </c>
      <c r="E255" s="7" t="s">
        <v>303</v>
      </c>
      <c r="F255" s="7"/>
      <c r="G255" s="8">
        <f>G256+G257</f>
        <v>10576.9</v>
      </c>
      <c r="H255" s="8">
        <f>H256+H257</f>
        <v>10560.5</v>
      </c>
    </row>
    <row r="256" spans="1:8" ht="94.5" x14ac:dyDescent="0.25">
      <c r="A256" s="12" t="s">
        <v>304</v>
      </c>
      <c r="B256" s="10" t="s">
        <v>210</v>
      </c>
      <c r="C256" s="10" t="s">
        <v>104</v>
      </c>
      <c r="D256" s="10" t="s">
        <v>99</v>
      </c>
      <c r="E256" s="10" t="s">
        <v>303</v>
      </c>
      <c r="F256" s="10" t="s">
        <v>33</v>
      </c>
      <c r="G256" s="11">
        <v>9910.2999999999993</v>
      </c>
      <c r="H256" s="11">
        <v>9910.2999999999993</v>
      </c>
    </row>
    <row r="257" spans="1:8" ht="63" x14ac:dyDescent="0.25">
      <c r="A257" s="12" t="s">
        <v>296</v>
      </c>
      <c r="B257" s="10" t="s">
        <v>210</v>
      </c>
      <c r="C257" s="10" t="s">
        <v>104</v>
      </c>
      <c r="D257" s="10" t="s">
        <v>99</v>
      </c>
      <c r="E257" s="10" t="s">
        <v>303</v>
      </c>
      <c r="F257" s="10" t="s">
        <v>19</v>
      </c>
      <c r="G257" s="11">
        <v>666.6</v>
      </c>
      <c r="H257" s="11">
        <v>650.20000000000005</v>
      </c>
    </row>
    <row r="258" spans="1:8" ht="15.75" x14ac:dyDescent="0.25">
      <c r="A258" s="15" t="s">
        <v>126</v>
      </c>
      <c r="B258" s="16" t="s">
        <v>210</v>
      </c>
      <c r="C258" s="16" t="s">
        <v>127</v>
      </c>
      <c r="D258" s="16" t="s">
        <v>12</v>
      </c>
      <c r="E258" s="16"/>
      <c r="F258" s="16"/>
      <c r="G258" s="17">
        <f>G259</f>
        <v>7600.6</v>
      </c>
      <c r="H258" s="17">
        <f>H259</f>
        <v>7600.6</v>
      </c>
    </row>
    <row r="259" spans="1:8" ht="15.75" x14ac:dyDescent="0.25">
      <c r="A259" s="15" t="s">
        <v>305</v>
      </c>
      <c r="B259" s="16" t="s">
        <v>210</v>
      </c>
      <c r="C259" s="16" t="s">
        <v>127</v>
      </c>
      <c r="D259" s="16" t="s">
        <v>49</v>
      </c>
      <c r="E259" s="16"/>
      <c r="F259" s="16"/>
      <c r="G259" s="17">
        <f>G260+G265</f>
        <v>7600.6</v>
      </c>
      <c r="H259" s="17">
        <f>H260+H265</f>
        <v>7600.6</v>
      </c>
    </row>
    <row r="260" spans="1:8" ht="47.25" x14ac:dyDescent="0.25">
      <c r="A260" s="6" t="s">
        <v>212</v>
      </c>
      <c r="B260" s="7" t="s">
        <v>210</v>
      </c>
      <c r="C260" s="7" t="s">
        <v>127</v>
      </c>
      <c r="D260" s="7" t="s">
        <v>49</v>
      </c>
      <c r="E260" s="7" t="s">
        <v>213</v>
      </c>
      <c r="F260" s="7"/>
      <c r="G260" s="8">
        <f>G261+G263</f>
        <v>6993.1</v>
      </c>
      <c r="H260" s="8">
        <f>H261+H263</f>
        <v>6993.1</v>
      </c>
    </row>
    <row r="261" spans="1:8" ht="47.25" x14ac:dyDescent="0.25">
      <c r="A261" s="6" t="s">
        <v>306</v>
      </c>
      <c r="B261" s="7" t="s">
        <v>210</v>
      </c>
      <c r="C261" s="7" t="s">
        <v>127</v>
      </c>
      <c r="D261" s="7" t="s">
        <v>49</v>
      </c>
      <c r="E261" s="7" t="s">
        <v>307</v>
      </c>
      <c r="F261" s="7"/>
      <c r="G261" s="8">
        <f>G262</f>
        <v>2403.5</v>
      </c>
      <c r="H261" s="8">
        <f>H262</f>
        <v>2403.5</v>
      </c>
    </row>
    <row r="262" spans="1:8" ht="63" x14ac:dyDescent="0.25">
      <c r="A262" s="9" t="s">
        <v>308</v>
      </c>
      <c r="B262" s="10" t="s">
        <v>210</v>
      </c>
      <c r="C262" s="10" t="s">
        <v>127</v>
      </c>
      <c r="D262" s="10" t="s">
        <v>49</v>
      </c>
      <c r="E262" s="10" t="s">
        <v>307</v>
      </c>
      <c r="F262" s="10" t="s">
        <v>91</v>
      </c>
      <c r="G262" s="11">
        <v>2403.5</v>
      </c>
      <c r="H262" s="11">
        <v>2403.5</v>
      </c>
    </row>
    <row r="263" spans="1:8" ht="47.25" x14ac:dyDescent="0.25">
      <c r="A263" s="6" t="s">
        <v>309</v>
      </c>
      <c r="B263" s="7" t="s">
        <v>210</v>
      </c>
      <c r="C263" s="7" t="s">
        <v>127</v>
      </c>
      <c r="D263" s="7" t="s">
        <v>49</v>
      </c>
      <c r="E263" s="7" t="s">
        <v>310</v>
      </c>
      <c r="F263" s="7"/>
      <c r="G263" s="8">
        <f>G264</f>
        <v>4589.6000000000004</v>
      </c>
      <c r="H263" s="8">
        <f>H264</f>
        <v>4589.6000000000004</v>
      </c>
    </row>
    <row r="264" spans="1:8" ht="63" x14ac:dyDescent="0.25">
      <c r="A264" s="9" t="s">
        <v>311</v>
      </c>
      <c r="B264" s="10" t="s">
        <v>210</v>
      </c>
      <c r="C264" s="10" t="s">
        <v>127</v>
      </c>
      <c r="D264" s="10" t="s">
        <v>49</v>
      </c>
      <c r="E264" s="10" t="s">
        <v>310</v>
      </c>
      <c r="F264" s="10" t="s">
        <v>91</v>
      </c>
      <c r="G264" s="11">
        <v>4589.6000000000004</v>
      </c>
      <c r="H264" s="11">
        <v>4589.6000000000004</v>
      </c>
    </row>
    <row r="265" spans="1:8" ht="31.5" x14ac:dyDescent="0.25">
      <c r="A265" s="6" t="s">
        <v>227</v>
      </c>
      <c r="B265" s="7" t="s">
        <v>210</v>
      </c>
      <c r="C265" s="7" t="s">
        <v>127</v>
      </c>
      <c r="D265" s="7" t="s">
        <v>49</v>
      </c>
      <c r="E265" s="7" t="s">
        <v>228</v>
      </c>
      <c r="F265" s="7"/>
      <c r="G265" s="8">
        <f t="shared" ref="G265:H267" si="15">G266</f>
        <v>607.5</v>
      </c>
      <c r="H265" s="8">
        <f t="shared" si="15"/>
        <v>607.5</v>
      </c>
    </row>
    <row r="266" spans="1:8" ht="31.5" x14ac:dyDescent="0.25">
      <c r="A266" s="6" t="s">
        <v>204</v>
      </c>
      <c r="B266" s="7" t="s">
        <v>210</v>
      </c>
      <c r="C266" s="7" t="s">
        <v>127</v>
      </c>
      <c r="D266" s="7" t="s">
        <v>49</v>
      </c>
      <c r="E266" s="7" t="s">
        <v>229</v>
      </c>
      <c r="F266" s="7"/>
      <c r="G266" s="8">
        <f t="shared" si="15"/>
        <v>607.5</v>
      </c>
      <c r="H266" s="8">
        <f t="shared" si="15"/>
        <v>607.5</v>
      </c>
    </row>
    <row r="267" spans="1:8" ht="63" x14ac:dyDescent="0.25">
      <c r="A267" s="6" t="s">
        <v>312</v>
      </c>
      <c r="B267" s="7" t="s">
        <v>210</v>
      </c>
      <c r="C267" s="7" t="s">
        <v>127</v>
      </c>
      <c r="D267" s="7" t="s">
        <v>49</v>
      </c>
      <c r="E267" s="7" t="s">
        <v>313</v>
      </c>
      <c r="F267" s="7"/>
      <c r="G267" s="8">
        <f t="shared" si="15"/>
        <v>607.5</v>
      </c>
      <c r="H267" s="8">
        <f t="shared" si="15"/>
        <v>607.5</v>
      </c>
    </row>
    <row r="268" spans="1:8" ht="63" x14ac:dyDescent="0.25">
      <c r="A268" s="12" t="s">
        <v>314</v>
      </c>
      <c r="B268" s="10" t="s">
        <v>210</v>
      </c>
      <c r="C268" s="10" t="s">
        <v>127</v>
      </c>
      <c r="D268" s="10" t="s">
        <v>49</v>
      </c>
      <c r="E268" s="10" t="s">
        <v>313</v>
      </c>
      <c r="F268" s="10" t="s">
        <v>91</v>
      </c>
      <c r="G268" s="11">
        <v>607.5</v>
      </c>
      <c r="H268" s="11">
        <v>607.5</v>
      </c>
    </row>
    <row r="269" spans="1:8" ht="63" x14ac:dyDescent="0.25">
      <c r="A269" s="5" t="s">
        <v>315</v>
      </c>
      <c r="B269" s="2" t="s">
        <v>316</v>
      </c>
      <c r="C269" s="2"/>
      <c r="D269" s="2"/>
      <c r="E269" s="2"/>
      <c r="F269" s="2"/>
      <c r="G269" s="4">
        <f t="shared" ref="G269:H271" si="16">G270</f>
        <v>25670.400000000001</v>
      </c>
      <c r="H269" s="4">
        <f t="shared" si="16"/>
        <v>25787.600000000002</v>
      </c>
    </row>
    <row r="270" spans="1:8" ht="15.75" x14ac:dyDescent="0.25">
      <c r="A270" s="15" t="s">
        <v>126</v>
      </c>
      <c r="B270" s="16" t="s">
        <v>316</v>
      </c>
      <c r="C270" s="16" t="s">
        <v>127</v>
      </c>
      <c r="D270" s="16" t="s">
        <v>12</v>
      </c>
      <c r="E270" s="16"/>
      <c r="F270" s="16"/>
      <c r="G270" s="17">
        <f t="shared" si="16"/>
        <v>25670.400000000001</v>
      </c>
      <c r="H270" s="17">
        <f t="shared" si="16"/>
        <v>25787.600000000002</v>
      </c>
    </row>
    <row r="271" spans="1:8" ht="15.75" x14ac:dyDescent="0.25">
      <c r="A271" s="15" t="s">
        <v>305</v>
      </c>
      <c r="B271" s="16" t="s">
        <v>316</v>
      </c>
      <c r="C271" s="16" t="s">
        <v>127</v>
      </c>
      <c r="D271" s="16" t="s">
        <v>49</v>
      </c>
      <c r="E271" s="16"/>
      <c r="F271" s="16"/>
      <c r="G271" s="17">
        <f t="shared" si="16"/>
        <v>25670.400000000001</v>
      </c>
      <c r="H271" s="17">
        <f t="shared" si="16"/>
        <v>25787.600000000002</v>
      </c>
    </row>
    <row r="272" spans="1:8" ht="47.25" x14ac:dyDescent="0.25">
      <c r="A272" s="6" t="s">
        <v>197</v>
      </c>
      <c r="B272" s="7" t="s">
        <v>316</v>
      </c>
      <c r="C272" s="7" t="s">
        <v>127</v>
      </c>
      <c r="D272" s="7" t="s">
        <v>49</v>
      </c>
      <c r="E272" s="7" t="s">
        <v>198</v>
      </c>
      <c r="F272" s="7"/>
      <c r="G272" s="8">
        <f>G273+G276</f>
        <v>25670.400000000001</v>
      </c>
      <c r="H272" s="8">
        <f>H273+H276</f>
        <v>25787.600000000002</v>
      </c>
    </row>
    <row r="273" spans="1:8" ht="15.75" x14ac:dyDescent="0.25">
      <c r="A273" s="6" t="s">
        <v>199</v>
      </c>
      <c r="B273" s="7" t="s">
        <v>316</v>
      </c>
      <c r="C273" s="7" t="s">
        <v>127</v>
      </c>
      <c r="D273" s="7" t="s">
        <v>49</v>
      </c>
      <c r="E273" s="7" t="s">
        <v>200</v>
      </c>
      <c r="F273" s="7"/>
      <c r="G273" s="8">
        <f>G274</f>
        <v>144.9</v>
      </c>
      <c r="H273" s="8">
        <f>H274</f>
        <v>144.9</v>
      </c>
    </row>
    <row r="274" spans="1:8" ht="47.25" x14ac:dyDescent="0.25">
      <c r="A274" s="6" t="s">
        <v>317</v>
      </c>
      <c r="B274" s="7" t="s">
        <v>316</v>
      </c>
      <c r="C274" s="7" t="s">
        <v>127</v>
      </c>
      <c r="D274" s="7" t="s">
        <v>49</v>
      </c>
      <c r="E274" s="7" t="s">
        <v>318</v>
      </c>
      <c r="F274" s="7"/>
      <c r="G274" s="8">
        <f>G275</f>
        <v>144.9</v>
      </c>
      <c r="H274" s="8">
        <f>H275</f>
        <v>144.9</v>
      </c>
    </row>
    <row r="275" spans="1:8" ht="63" x14ac:dyDescent="0.25">
      <c r="A275" s="9" t="s">
        <v>319</v>
      </c>
      <c r="B275" s="10" t="s">
        <v>316</v>
      </c>
      <c r="C275" s="10" t="s">
        <v>127</v>
      </c>
      <c r="D275" s="10" t="s">
        <v>49</v>
      </c>
      <c r="E275" s="10" t="s">
        <v>318</v>
      </c>
      <c r="F275" s="10" t="s">
        <v>39</v>
      </c>
      <c r="G275" s="11">
        <v>144.9</v>
      </c>
      <c r="H275" s="11">
        <v>144.9</v>
      </c>
    </row>
    <row r="276" spans="1:8" ht="31.5" x14ac:dyDescent="0.25">
      <c r="A276" s="6" t="s">
        <v>204</v>
      </c>
      <c r="B276" s="7" t="s">
        <v>316</v>
      </c>
      <c r="C276" s="7" t="s">
        <v>127</v>
      </c>
      <c r="D276" s="7" t="s">
        <v>49</v>
      </c>
      <c r="E276" s="7" t="s">
        <v>205</v>
      </c>
      <c r="F276" s="7"/>
      <c r="G276" s="8">
        <f>G277</f>
        <v>25525.5</v>
      </c>
      <c r="H276" s="8">
        <f>H277</f>
        <v>25642.7</v>
      </c>
    </row>
    <row r="277" spans="1:8" ht="47.25" x14ac:dyDescent="0.25">
      <c r="A277" s="6" t="s">
        <v>317</v>
      </c>
      <c r="B277" s="7" t="s">
        <v>316</v>
      </c>
      <c r="C277" s="7" t="s">
        <v>127</v>
      </c>
      <c r="D277" s="7" t="s">
        <v>49</v>
      </c>
      <c r="E277" s="7" t="s">
        <v>320</v>
      </c>
      <c r="F277" s="7"/>
      <c r="G277" s="8">
        <f>G278+G279</f>
        <v>25525.5</v>
      </c>
      <c r="H277" s="8">
        <f>H278+H279</f>
        <v>25642.7</v>
      </c>
    </row>
    <row r="278" spans="1:8" ht="110.25" x14ac:dyDescent="0.25">
      <c r="A278" s="12" t="s">
        <v>321</v>
      </c>
      <c r="B278" s="10" t="s">
        <v>316</v>
      </c>
      <c r="C278" s="10" t="s">
        <v>127</v>
      </c>
      <c r="D278" s="10" t="s">
        <v>49</v>
      </c>
      <c r="E278" s="10" t="s">
        <v>320</v>
      </c>
      <c r="F278" s="10" t="s">
        <v>33</v>
      </c>
      <c r="G278" s="11">
        <v>15981.5</v>
      </c>
      <c r="H278" s="11">
        <v>15981.5</v>
      </c>
    </row>
    <row r="279" spans="1:8" ht="78.75" x14ac:dyDescent="0.25">
      <c r="A279" s="12" t="s">
        <v>322</v>
      </c>
      <c r="B279" s="10" t="s">
        <v>316</v>
      </c>
      <c r="C279" s="10" t="s">
        <v>127</v>
      </c>
      <c r="D279" s="10" t="s">
        <v>49</v>
      </c>
      <c r="E279" s="10" t="s">
        <v>320</v>
      </c>
      <c r="F279" s="10" t="s">
        <v>19</v>
      </c>
      <c r="G279" s="11">
        <v>9544</v>
      </c>
      <c r="H279" s="11">
        <v>9661.2000000000007</v>
      </c>
    </row>
    <row r="280" spans="1:8" ht="47.25" x14ac:dyDescent="0.25">
      <c r="A280" s="5" t="s">
        <v>489</v>
      </c>
      <c r="B280" s="2" t="s">
        <v>323</v>
      </c>
      <c r="C280" s="2"/>
      <c r="D280" s="2"/>
      <c r="E280" s="2"/>
      <c r="F280" s="2"/>
      <c r="G280" s="4">
        <f>G281</f>
        <v>239580.79999999999</v>
      </c>
      <c r="H280" s="4">
        <f>H281</f>
        <v>243734.7</v>
      </c>
    </row>
    <row r="281" spans="1:8" ht="15.75" x14ac:dyDescent="0.25">
      <c r="A281" s="15" t="s">
        <v>126</v>
      </c>
      <c r="B281" s="16" t="s">
        <v>323</v>
      </c>
      <c r="C281" s="16" t="s">
        <v>127</v>
      </c>
      <c r="D281" s="16" t="s">
        <v>12</v>
      </c>
      <c r="E281" s="16"/>
      <c r="F281" s="16"/>
      <c r="G281" s="17">
        <f>G282+G287+G329+G344</f>
        <v>239580.79999999999</v>
      </c>
      <c r="H281" s="17">
        <f>H282+H287+H329+H344</f>
        <v>243734.7</v>
      </c>
    </row>
    <row r="282" spans="1:8" ht="15.75" x14ac:dyDescent="0.25">
      <c r="A282" s="15" t="s">
        <v>196</v>
      </c>
      <c r="B282" s="16" t="s">
        <v>323</v>
      </c>
      <c r="C282" s="16" t="s">
        <v>127</v>
      </c>
      <c r="D282" s="16" t="s">
        <v>14</v>
      </c>
      <c r="E282" s="16"/>
      <c r="F282" s="16"/>
      <c r="G282" s="17">
        <f t="shared" ref="G282:H285" si="17">G283</f>
        <v>21680.2</v>
      </c>
      <c r="H282" s="17">
        <f t="shared" si="17"/>
        <v>21694.7</v>
      </c>
    </row>
    <row r="283" spans="1:8" ht="47.25" x14ac:dyDescent="0.25">
      <c r="A283" s="6" t="s">
        <v>197</v>
      </c>
      <c r="B283" s="7" t="s">
        <v>323</v>
      </c>
      <c r="C283" s="7" t="s">
        <v>127</v>
      </c>
      <c r="D283" s="7" t="s">
        <v>14</v>
      </c>
      <c r="E283" s="7" t="s">
        <v>198</v>
      </c>
      <c r="F283" s="7"/>
      <c r="G283" s="8">
        <f t="shared" si="17"/>
        <v>21680.2</v>
      </c>
      <c r="H283" s="8">
        <f t="shared" si="17"/>
        <v>21694.7</v>
      </c>
    </row>
    <row r="284" spans="1:8" ht="31.5" x14ac:dyDescent="0.25">
      <c r="A284" s="6" t="s">
        <v>80</v>
      </c>
      <c r="B284" s="7" t="s">
        <v>323</v>
      </c>
      <c r="C284" s="7" t="s">
        <v>127</v>
      </c>
      <c r="D284" s="7" t="s">
        <v>14</v>
      </c>
      <c r="E284" s="7" t="s">
        <v>326</v>
      </c>
      <c r="F284" s="7"/>
      <c r="G284" s="8">
        <f t="shared" si="17"/>
        <v>21680.2</v>
      </c>
      <c r="H284" s="8">
        <f t="shared" si="17"/>
        <v>21694.7</v>
      </c>
    </row>
    <row r="285" spans="1:8" ht="31.5" x14ac:dyDescent="0.25">
      <c r="A285" s="6" t="s">
        <v>327</v>
      </c>
      <c r="B285" s="7" t="s">
        <v>323</v>
      </c>
      <c r="C285" s="7" t="s">
        <v>127</v>
      </c>
      <c r="D285" s="7" t="s">
        <v>14</v>
      </c>
      <c r="E285" s="7" t="s">
        <v>328</v>
      </c>
      <c r="F285" s="7"/>
      <c r="G285" s="8">
        <f t="shared" si="17"/>
        <v>21680.2</v>
      </c>
      <c r="H285" s="8">
        <f t="shared" si="17"/>
        <v>21694.7</v>
      </c>
    </row>
    <row r="286" spans="1:8" ht="47.25" x14ac:dyDescent="0.25">
      <c r="A286" s="9" t="s">
        <v>329</v>
      </c>
      <c r="B286" s="10" t="s">
        <v>323</v>
      </c>
      <c r="C286" s="10" t="s">
        <v>127</v>
      </c>
      <c r="D286" s="10" t="s">
        <v>14</v>
      </c>
      <c r="E286" s="10" t="s">
        <v>328</v>
      </c>
      <c r="F286" s="10" t="s">
        <v>85</v>
      </c>
      <c r="G286" s="11">
        <v>21680.2</v>
      </c>
      <c r="H286" s="11">
        <v>21694.7</v>
      </c>
    </row>
    <row r="287" spans="1:8" ht="15.75" x14ac:dyDescent="0.25">
      <c r="A287" s="15" t="s">
        <v>128</v>
      </c>
      <c r="B287" s="16" t="s">
        <v>323</v>
      </c>
      <c r="C287" s="16" t="s">
        <v>127</v>
      </c>
      <c r="D287" s="16" t="s">
        <v>93</v>
      </c>
      <c r="E287" s="16"/>
      <c r="F287" s="16"/>
      <c r="G287" s="17">
        <f>G288</f>
        <v>164041.49999999997</v>
      </c>
      <c r="H287" s="17">
        <f>H288</f>
        <v>167386.19999999998</v>
      </c>
    </row>
    <row r="288" spans="1:8" ht="47.25" x14ac:dyDescent="0.25">
      <c r="A288" s="6" t="s">
        <v>197</v>
      </c>
      <c r="B288" s="7" t="s">
        <v>323</v>
      </c>
      <c r="C288" s="7" t="s">
        <v>127</v>
      </c>
      <c r="D288" s="7" t="s">
        <v>93</v>
      </c>
      <c r="E288" s="7" t="s">
        <v>198</v>
      </c>
      <c r="F288" s="7"/>
      <c r="G288" s="8">
        <f>G289+G322</f>
        <v>164041.49999999997</v>
      </c>
      <c r="H288" s="8">
        <f>H289+H322</f>
        <v>167386.19999999998</v>
      </c>
    </row>
    <row r="289" spans="1:8" ht="15.75" x14ac:dyDescent="0.25">
      <c r="A289" s="6" t="s">
        <v>129</v>
      </c>
      <c r="B289" s="7" t="s">
        <v>323</v>
      </c>
      <c r="C289" s="7" t="s">
        <v>127</v>
      </c>
      <c r="D289" s="7" t="s">
        <v>93</v>
      </c>
      <c r="E289" s="7" t="s">
        <v>325</v>
      </c>
      <c r="F289" s="7"/>
      <c r="G289" s="8">
        <f>G290+G292+G294+G296+G298+G300+G302+G304+G306+G308+G310+G312+G314+G316+G318+G320</f>
        <v>156854.69999999998</v>
      </c>
      <c r="H289" s="8">
        <f>H290+H292+H294+H296+H298+H300+H302+H304+H306+H308+H310+H312+H314+H316+H318+H320</f>
        <v>159906.99999999997</v>
      </c>
    </row>
    <row r="290" spans="1:8" ht="31.5" x14ac:dyDescent="0.25">
      <c r="A290" s="6" t="s">
        <v>332</v>
      </c>
      <c r="B290" s="7" t="s">
        <v>323</v>
      </c>
      <c r="C290" s="7" t="s">
        <v>127</v>
      </c>
      <c r="D290" s="7" t="s">
        <v>93</v>
      </c>
      <c r="E290" s="7" t="s">
        <v>333</v>
      </c>
      <c r="F290" s="7"/>
      <c r="G290" s="8">
        <f>G291</f>
        <v>33293.699999999997</v>
      </c>
      <c r="H290" s="8">
        <f>H291</f>
        <v>34625.5</v>
      </c>
    </row>
    <row r="291" spans="1:8" ht="47.25" x14ac:dyDescent="0.25">
      <c r="A291" s="9" t="s">
        <v>334</v>
      </c>
      <c r="B291" s="10" t="s">
        <v>323</v>
      </c>
      <c r="C291" s="10" t="s">
        <v>127</v>
      </c>
      <c r="D291" s="10" t="s">
        <v>93</v>
      </c>
      <c r="E291" s="10" t="s">
        <v>333</v>
      </c>
      <c r="F291" s="10" t="s">
        <v>91</v>
      </c>
      <c r="G291" s="11">
        <v>33293.699999999997</v>
      </c>
      <c r="H291" s="11">
        <v>34625.5</v>
      </c>
    </row>
    <row r="292" spans="1:8" ht="47.25" x14ac:dyDescent="0.25">
      <c r="A292" s="6" t="s">
        <v>335</v>
      </c>
      <c r="B292" s="7" t="s">
        <v>323</v>
      </c>
      <c r="C292" s="7" t="s">
        <v>127</v>
      </c>
      <c r="D292" s="7" t="s">
        <v>93</v>
      </c>
      <c r="E292" s="7" t="s">
        <v>336</v>
      </c>
      <c r="F292" s="7"/>
      <c r="G292" s="8">
        <f>G293</f>
        <v>527</v>
      </c>
      <c r="H292" s="8">
        <f>H293</f>
        <v>547.1</v>
      </c>
    </row>
    <row r="293" spans="1:8" ht="47.25" x14ac:dyDescent="0.25">
      <c r="A293" s="9" t="s">
        <v>337</v>
      </c>
      <c r="B293" s="10" t="s">
        <v>323</v>
      </c>
      <c r="C293" s="10" t="s">
        <v>127</v>
      </c>
      <c r="D293" s="10" t="s">
        <v>93</v>
      </c>
      <c r="E293" s="10" t="s">
        <v>336</v>
      </c>
      <c r="F293" s="10" t="s">
        <v>91</v>
      </c>
      <c r="G293" s="11">
        <v>527</v>
      </c>
      <c r="H293" s="11">
        <v>547.1</v>
      </c>
    </row>
    <row r="294" spans="1:8" ht="31.5" x14ac:dyDescent="0.25">
      <c r="A294" s="6" t="s">
        <v>338</v>
      </c>
      <c r="B294" s="7" t="s">
        <v>323</v>
      </c>
      <c r="C294" s="7" t="s">
        <v>127</v>
      </c>
      <c r="D294" s="7" t="s">
        <v>93</v>
      </c>
      <c r="E294" s="7" t="s">
        <v>339</v>
      </c>
      <c r="F294" s="7"/>
      <c r="G294" s="8">
        <f>G295</f>
        <v>19513.900000000001</v>
      </c>
      <c r="H294" s="8">
        <f>H295</f>
        <v>19513.900000000001</v>
      </c>
    </row>
    <row r="295" spans="1:8" ht="47.25" x14ac:dyDescent="0.25">
      <c r="A295" s="9" t="s">
        <v>340</v>
      </c>
      <c r="B295" s="10" t="s">
        <v>323</v>
      </c>
      <c r="C295" s="10" t="s">
        <v>127</v>
      </c>
      <c r="D295" s="10" t="s">
        <v>93</v>
      </c>
      <c r="E295" s="10" t="s">
        <v>339</v>
      </c>
      <c r="F295" s="10" t="s">
        <v>91</v>
      </c>
      <c r="G295" s="11">
        <v>19513.900000000001</v>
      </c>
      <c r="H295" s="11">
        <v>19513.900000000001</v>
      </c>
    </row>
    <row r="296" spans="1:8" ht="47.25" x14ac:dyDescent="0.25">
      <c r="A296" s="6" t="s">
        <v>341</v>
      </c>
      <c r="B296" s="7" t="s">
        <v>323</v>
      </c>
      <c r="C296" s="7" t="s">
        <v>127</v>
      </c>
      <c r="D296" s="7" t="s">
        <v>93</v>
      </c>
      <c r="E296" s="7" t="s">
        <v>342</v>
      </c>
      <c r="F296" s="7"/>
      <c r="G296" s="8">
        <f>G297</f>
        <v>88.9</v>
      </c>
      <c r="H296" s="8">
        <f>H297</f>
        <v>92.5</v>
      </c>
    </row>
    <row r="297" spans="1:8" ht="63" x14ac:dyDescent="0.25">
      <c r="A297" s="9" t="s">
        <v>343</v>
      </c>
      <c r="B297" s="10" t="s">
        <v>323</v>
      </c>
      <c r="C297" s="10" t="s">
        <v>127</v>
      </c>
      <c r="D297" s="10" t="s">
        <v>93</v>
      </c>
      <c r="E297" s="10" t="s">
        <v>342</v>
      </c>
      <c r="F297" s="10" t="s">
        <v>91</v>
      </c>
      <c r="G297" s="11">
        <v>88.9</v>
      </c>
      <c r="H297" s="11">
        <v>92.5</v>
      </c>
    </row>
    <row r="298" spans="1:8" ht="47.25" x14ac:dyDescent="0.25">
      <c r="A298" s="6" t="s">
        <v>344</v>
      </c>
      <c r="B298" s="7" t="s">
        <v>323</v>
      </c>
      <c r="C298" s="7" t="s">
        <v>127</v>
      </c>
      <c r="D298" s="7" t="s">
        <v>93</v>
      </c>
      <c r="E298" s="7" t="s">
        <v>345</v>
      </c>
      <c r="F298" s="7"/>
      <c r="G298" s="8">
        <f>G299</f>
        <v>11.7</v>
      </c>
      <c r="H298" s="8">
        <f>H299</f>
        <v>11.7</v>
      </c>
    </row>
    <row r="299" spans="1:8" ht="63" x14ac:dyDescent="0.25">
      <c r="A299" s="9" t="s">
        <v>346</v>
      </c>
      <c r="B299" s="10" t="s">
        <v>323</v>
      </c>
      <c r="C299" s="10" t="s">
        <v>127</v>
      </c>
      <c r="D299" s="10" t="s">
        <v>93</v>
      </c>
      <c r="E299" s="10" t="s">
        <v>345</v>
      </c>
      <c r="F299" s="10" t="s">
        <v>91</v>
      </c>
      <c r="G299" s="11">
        <v>11.7</v>
      </c>
      <c r="H299" s="11">
        <v>11.7</v>
      </c>
    </row>
    <row r="300" spans="1:8" ht="63" x14ac:dyDescent="0.25">
      <c r="A300" s="6" t="s">
        <v>347</v>
      </c>
      <c r="B300" s="7" t="s">
        <v>323</v>
      </c>
      <c r="C300" s="7" t="s">
        <v>127</v>
      </c>
      <c r="D300" s="7" t="s">
        <v>93</v>
      </c>
      <c r="E300" s="7" t="s">
        <v>348</v>
      </c>
      <c r="F300" s="7"/>
      <c r="G300" s="8">
        <f>G301</f>
        <v>2776.9</v>
      </c>
      <c r="H300" s="8">
        <f>H301</f>
        <v>2776.9</v>
      </c>
    </row>
    <row r="301" spans="1:8" ht="78.75" x14ac:dyDescent="0.25">
      <c r="A301" s="12" t="s">
        <v>349</v>
      </c>
      <c r="B301" s="10" t="s">
        <v>323</v>
      </c>
      <c r="C301" s="10" t="s">
        <v>127</v>
      </c>
      <c r="D301" s="10" t="s">
        <v>93</v>
      </c>
      <c r="E301" s="10" t="s">
        <v>348</v>
      </c>
      <c r="F301" s="10" t="s">
        <v>91</v>
      </c>
      <c r="G301" s="11">
        <v>2776.9</v>
      </c>
      <c r="H301" s="11">
        <v>2776.9</v>
      </c>
    </row>
    <row r="302" spans="1:8" ht="31.5" x14ac:dyDescent="0.25">
      <c r="A302" s="6" t="s">
        <v>350</v>
      </c>
      <c r="B302" s="7" t="s">
        <v>323</v>
      </c>
      <c r="C302" s="7" t="s">
        <v>127</v>
      </c>
      <c r="D302" s="7" t="s">
        <v>93</v>
      </c>
      <c r="E302" s="7" t="s">
        <v>351</v>
      </c>
      <c r="F302" s="7"/>
      <c r="G302" s="8">
        <f>G303</f>
        <v>48782.400000000001</v>
      </c>
      <c r="H302" s="8">
        <f>H303</f>
        <v>49474.2</v>
      </c>
    </row>
    <row r="303" spans="1:8" ht="31.5" x14ac:dyDescent="0.25">
      <c r="A303" s="9" t="s">
        <v>353</v>
      </c>
      <c r="B303" s="10" t="s">
        <v>323</v>
      </c>
      <c r="C303" s="10" t="s">
        <v>127</v>
      </c>
      <c r="D303" s="10" t="s">
        <v>93</v>
      </c>
      <c r="E303" s="10" t="s">
        <v>351</v>
      </c>
      <c r="F303" s="10" t="s">
        <v>91</v>
      </c>
      <c r="G303" s="11">
        <v>48782.400000000001</v>
      </c>
      <c r="H303" s="11">
        <v>49474.2</v>
      </c>
    </row>
    <row r="304" spans="1:8" ht="47.25" x14ac:dyDescent="0.25">
      <c r="A304" s="6" t="s">
        <v>354</v>
      </c>
      <c r="B304" s="7" t="s">
        <v>323</v>
      </c>
      <c r="C304" s="7" t="s">
        <v>127</v>
      </c>
      <c r="D304" s="7" t="s">
        <v>93</v>
      </c>
      <c r="E304" s="7" t="s">
        <v>355</v>
      </c>
      <c r="F304" s="7"/>
      <c r="G304" s="8">
        <f>G305</f>
        <v>400.5</v>
      </c>
      <c r="H304" s="8">
        <f>H305</f>
        <v>416.5</v>
      </c>
    </row>
    <row r="305" spans="1:8" ht="47.25" x14ac:dyDescent="0.25">
      <c r="A305" s="9" t="s">
        <v>356</v>
      </c>
      <c r="B305" s="10" t="s">
        <v>323</v>
      </c>
      <c r="C305" s="10" t="s">
        <v>127</v>
      </c>
      <c r="D305" s="10" t="s">
        <v>93</v>
      </c>
      <c r="E305" s="10" t="s">
        <v>355</v>
      </c>
      <c r="F305" s="10" t="s">
        <v>91</v>
      </c>
      <c r="G305" s="11">
        <v>400.5</v>
      </c>
      <c r="H305" s="11">
        <v>416.5</v>
      </c>
    </row>
    <row r="306" spans="1:8" ht="47.25" x14ac:dyDescent="0.25">
      <c r="A306" s="6" t="s">
        <v>359</v>
      </c>
      <c r="B306" s="7" t="s">
        <v>323</v>
      </c>
      <c r="C306" s="7" t="s">
        <v>127</v>
      </c>
      <c r="D306" s="7" t="s">
        <v>93</v>
      </c>
      <c r="E306" s="7" t="s">
        <v>360</v>
      </c>
      <c r="F306" s="7"/>
      <c r="G306" s="8">
        <f>G307</f>
        <v>2755.9</v>
      </c>
      <c r="H306" s="8">
        <f>H307</f>
        <v>2866.3</v>
      </c>
    </row>
    <row r="307" spans="1:8" ht="63" x14ac:dyDescent="0.25">
      <c r="A307" s="9" t="s">
        <v>361</v>
      </c>
      <c r="B307" s="10" t="s">
        <v>323</v>
      </c>
      <c r="C307" s="10" t="s">
        <v>127</v>
      </c>
      <c r="D307" s="10" t="s">
        <v>93</v>
      </c>
      <c r="E307" s="10" t="s">
        <v>360</v>
      </c>
      <c r="F307" s="10" t="s">
        <v>91</v>
      </c>
      <c r="G307" s="11">
        <v>2755.9</v>
      </c>
      <c r="H307" s="11">
        <v>2866.3</v>
      </c>
    </row>
    <row r="308" spans="1:8" ht="31.5" x14ac:dyDescent="0.25">
      <c r="A308" s="6" t="s">
        <v>362</v>
      </c>
      <c r="B308" s="7" t="s">
        <v>323</v>
      </c>
      <c r="C308" s="7" t="s">
        <v>127</v>
      </c>
      <c r="D308" s="7" t="s">
        <v>93</v>
      </c>
      <c r="E308" s="7" t="s">
        <v>363</v>
      </c>
      <c r="F308" s="7"/>
      <c r="G308" s="8">
        <f>G309</f>
        <v>26269.3</v>
      </c>
      <c r="H308" s="8">
        <f>H309</f>
        <v>26269.3</v>
      </c>
    </row>
    <row r="309" spans="1:8" ht="47.25" x14ac:dyDescent="0.25">
      <c r="A309" s="9" t="s">
        <v>364</v>
      </c>
      <c r="B309" s="10" t="s">
        <v>323</v>
      </c>
      <c r="C309" s="10" t="s">
        <v>127</v>
      </c>
      <c r="D309" s="10" t="s">
        <v>93</v>
      </c>
      <c r="E309" s="10" t="s">
        <v>363</v>
      </c>
      <c r="F309" s="10" t="s">
        <v>91</v>
      </c>
      <c r="G309" s="11">
        <v>26269.3</v>
      </c>
      <c r="H309" s="11">
        <v>26269.3</v>
      </c>
    </row>
    <row r="310" spans="1:8" ht="94.5" x14ac:dyDescent="0.25">
      <c r="A310" s="13" t="s">
        <v>365</v>
      </c>
      <c r="B310" s="7" t="s">
        <v>323</v>
      </c>
      <c r="C310" s="7" t="s">
        <v>127</v>
      </c>
      <c r="D310" s="7" t="s">
        <v>93</v>
      </c>
      <c r="E310" s="7" t="s">
        <v>366</v>
      </c>
      <c r="F310" s="7"/>
      <c r="G310" s="8">
        <f>G311</f>
        <v>7.4</v>
      </c>
      <c r="H310" s="8">
        <f>H311</f>
        <v>7.4</v>
      </c>
    </row>
    <row r="311" spans="1:8" ht="110.25" x14ac:dyDescent="0.25">
      <c r="A311" s="12" t="s">
        <v>367</v>
      </c>
      <c r="B311" s="10" t="s">
        <v>323</v>
      </c>
      <c r="C311" s="10" t="s">
        <v>127</v>
      </c>
      <c r="D311" s="10" t="s">
        <v>93</v>
      </c>
      <c r="E311" s="10" t="s">
        <v>366</v>
      </c>
      <c r="F311" s="10" t="s">
        <v>91</v>
      </c>
      <c r="G311" s="11">
        <v>7.4</v>
      </c>
      <c r="H311" s="11">
        <v>7.4</v>
      </c>
    </row>
    <row r="312" spans="1:8" ht="110.25" x14ac:dyDescent="0.25">
      <c r="A312" s="13" t="s">
        <v>368</v>
      </c>
      <c r="B312" s="7" t="s">
        <v>323</v>
      </c>
      <c r="C312" s="7" t="s">
        <v>127</v>
      </c>
      <c r="D312" s="7" t="s">
        <v>93</v>
      </c>
      <c r="E312" s="7" t="s">
        <v>369</v>
      </c>
      <c r="F312" s="7"/>
      <c r="G312" s="8">
        <f>G313</f>
        <v>19789.400000000001</v>
      </c>
      <c r="H312" s="8">
        <f>H313</f>
        <v>20580.900000000001</v>
      </c>
    </row>
    <row r="313" spans="1:8" ht="110.25" x14ac:dyDescent="0.25">
      <c r="A313" s="12" t="s">
        <v>370</v>
      </c>
      <c r="B313" s="10" t="s">
        <v>323</v>
      </c>
      <c r="C313" s="10" t="s">
        <v>127</v>
      </c>
      <c r="D313" s="10" t="s">
        <v>93</v>
      </c>
      <c r="E313" s="10" t="s">
        <v>369</v>
      </c>
      <c r="F313" s="10" t="s">
        <v>91</v>
      </c>
      <c r="G313" s="11">
        <v>19789.400000000001</v>
      </c>
      <c r="H313" s="11">
        <v>20580.900000000001</v>
      </c>
    </row>
    <row r="314" spans="1:8" ht="47.25" x14ac:dyDescent="0.25">
      <c r="A314" s="6" t="s">
        <v>371</v>
      </c>
      <c r="B314" s="7" t="s">
        <v>323</v>
      </c>
      <c r="C314" s="7" t="s">
        <v>127</v>
      </c>
      <c r="D314" s="7" t="s">
        <v>93</v>
      </c>
      <c r="E314" s="7" t="s">
        <v>372</v>
      </c>
      <c r="F314" s="7"/>
      <c r="G314" s="8">
        <f>G315</f>
        <v>1749.8</v>
      </c>
      <c r="H314" s="8">
        <f>H315</f>
        <v>1819.8</v>
      </c>
    </row>
    <row r="315" spans="1:8" ht="47.25" x14ac:dyDescent="0.25">
      <c r="A315" s="9" t="s">
        <v>373</v>
      </c>
      <c r="B315" s="10" t="s">
        <v>323</v>
      </c>
      <c r="C315" s="10" t="s">
        <v>127</v>
      </c>
      <c r="D315" s="10" t="s">
        <v>93</v>
      </c>
      <c r="E315" s="10" t="s">
        <v>372</v>
      </c>
      <c r="F315" s="10" t="s">
        <v>91</v>
      </c>
      <c r="G315" s="11">
        <v>1749.8</v>
      </c>
      <c r="H315" s="11">
        <v>1819.8</v>
      </c>
    </row>
    <row r="316" spans="1:8" ht="63" x14ac:dyDescent="0.25">
      <c r="A316" s="6" t="s">
        <v>374</v>
      </c>
      <c r="B316" s="7" t="s">
        <v>323</v>
      </c>
      <c r="C316" s="7" t="s">
        <v>127</v>
      </c>
      <c r="D316" s="7" t="s">
        <v>93</v>
      </c>
      <c r="E316" s="7" t="s">
        <v>375</v>
      </c>
      <c r="F316" s="7"/>
      <c r="G316" s="8">
        <f>G317</f>
        <v>428.7</v>
      </c>
      <c r="H316" s="8">
        <f>H317</f>
        <v>445.8</v>
      </c>
    </row>
    <row r="317" spans="1:8" ht="63" x14ac:dyDescent="0.25">
      <c r="A317" s="12" t="s">
        <v>376</v>
      </c>
      <c r="B317" s="10" t="s">
        <v>323</v>
      </c>
      <c r="C317" s="10" t="s">
        <v>127</v>
      </c>
      <c r="D317" s="10" t="s">
        <v>93</v>
      </c>
      <c r="E317" s="10" t="s">
        <v>375</v>
      </c>
      <c r="F317" s="10" t="s">
        <v>91</v>
      </c>
      <c r="G317" s="11">
        <v>428.7</v>
      </c>
      <c r="H317" s="11">
        <v>445.8</v>
      </c>
    </row>
    <row r="318" spans="1:8" ht="31.5" x14ac:dyDescent="0.25">
      <c r="A318" s="6" t="s">
        <v>377</v>
      </c>
      <c r="B318" s="7" t="s">
        <v>323</v>
      </c>
      <c r="C318" s="7" t="s">
        <v>127</v>
      </c>
      <c r="D318" s="7" t="s">
        <v>93</v>
      </c>
      <c r="E318" s="7" t="s">
        <v>378</v>
      </c>
      <c r="F318" s="7"/>
      <c r="G318" s="8">
        <f>G319</f>
        <v>52.1</v>
      </c>
      <c r="H318" s="8">
        <f>H319</f>
        <v>52.1</v>
      </c>
    </row>
    <row r="319" spans="1:8" ht="31.5" x14ac:dyDescent="0.25">
      <c r="A319" s="9" t="s">
        <v>379</v>
      </c>
      <c r="B319" s="10" t="s">
        <v>323</v>
      </c>
      <c r="C319" s="10" t="s">
        <v>127</v>
      </c>
      <c r="D319" s="10" t="s">
        <v>93</v>
      </c>
      <c r="E319" s="10" t="s">
        <v>378</v>
      </c>
      <c r="F319" s="10" t="s">
        <v>91</v>
      </c>
      <c r="G319" s="11">
        <v>52.1</v>
      </c>
      <c r="H319" s="11">
        <v>52.1</v>
      </c>
    </row>
    <row r="320" spans="1:8" ht="47.25" x14ac:dyDescent="0.25">
      <c r="A320" s="6" t="s">
        <v>380</v>
      </c>
      <c r="B320" s="7" t="s">
        <v>323</v>
      </c>
      <c r="C320" s="7" t="s">
        <v>127</v>
      </c>
      <c r="D320" s="7" t="s">
        <v>93</v>
      </c>
      <c r="E320" s="7" t="s">
        <v>381</v>
      </c>
      <c r="F320" s="7"/>
      <c r="G320" s="8">
        <f>G321</f>
        <v>407.1</v>
      </c>
      <c r="H320" s="8">
        <f>H321</f>
        <v>407.1</v>
      </c>
    </row>
    <row r="321" spans="1:8" ht="63" x14ac:dyDescent="0.25">
      <c r="A321" s="9" t="s">
        <v>382</v>
      </c>
      <c r="B321" s="10" t="s">
        <v>323</v>
      </c>
      <c r="C321" s="10" t="s">
        <v>127</v>
      </c>
      <c r="D321" s="10" t="s">
        <v>93</v>
      </c>
      <c r="E321" s="10" t="s">
        <v>381</v>
      </c>
      <c r="F321" s="10" t="s">
        <v>91</v>
      </c>
      <c r="G321" s="11">
        <v>407.1</v>
      </c>
      <c r="H321" s="11">
        <v>407.1</v>
      </c>
    </row>
    <row r="322" spans="1:8" ht="15.75" x14ac:dyDescent="0.25">
      <c r="A322" s="6" t="s">
        <v>383</v>
      </c>
      <c r="B322" s="7" t="s">
        <v>323</v>
      </c>
      <c r="C322" s="7" t="s">
        <v>127</v>
      </c>
      <c r="D322" s="7" t="s">
        <v>93</v>
      </c>
      <c r="E322" s="7" t="s">
        <v>384</v>
      </c>
      <c r="F322" s="7"/>
      <c r="G322" s="8">
        <f>G323+G325+G327</f>
        <v>7186.8</v>
      </c>
      <c r="H322" s="8">
        <f>H323+H325+H327</f>
        <v>7479.2</v>
      </c>
    </row>
    <row r="323" spans="1:8" ht="15.75" x14ac:dyDescent="0.25">
      <c r="A323" s="6" t="s">
        <v>330</v>
      </c>
      <c r="B323" s="7" t="s">
        <v>323</v>
      </c>
      <c r="C323" s="7" t="s">
        <v>127</v>
      </c>
      <c r="D323" s="7" t="s">
        <v>93</v>
      </c>
      <c r="E323" s="7" t="s">
        <v>385</v>
      </c>
      <c r="F323" s="7"/>
      <c r="G323" s="8">
        <f>G324</f>
        <v>90</v>
      </c>
      <c r="H323" s="8">
        <f>H324</f>
        <v>90</v>
      </c>
    </row>
    <row r="324" spans="1:8" ht="31.5" x14ac:dyDescent="0.25">
      <c r="A324" s="9" t="s">
        <v>331</v>
      </c>
      <c r="B324" s="10" t="s">
        <v>323</v>
      </c>
      <c r="C324" s="10" t="s">
        <v>127</v>
      </c>
      <c r="D324" s="10" t="s">
        <v>93</v>
      </c>
      <c r="E324" s="10" t="s">
        <v>385</v>
      </c>
      <c r="F324" s="10" t="s">
        <v>91</v>
      </c>
      <c r="G324" s="11">
        <v>90</v>
      </c>
      <c r="H324" s="11">
        <v>90</v>
      </c>
    </row>
    <row r="325" spans="1:8" ht="63" x14ac:dyDescent="0.25">
      <c r="A325" s="6" t="s">
        <v>386</v>
      </c>
      <c r="B325" s="7" t="s">
        <v>323</v>
      </c>
      <c r="C325" s="7" t="s">
        <v>127</v>
      </c>
      <c r="D325" s="7" t="s">
        <v>93</v>
      </c>
      <c r="E325" s="7" t="s">
        <v>387</v>
      </c>
      <c r="F325" s="7"/>
      <c r="G325" s="8">
        <f>G326</f>
        <v>6166.8</v>
      </c>
      <c r="H325" s="8">
        <f>H326</f>
        <v>6459.2</v>
      </c>
    </row>
    <row r="326" spans="1:8" ht="78.75" x14ac:dyDescent="0.25">
      <c r="A326" s="12" t="s">
        <v>388</v>
      </c>
      <c r="B326" s="10" t="s">
        <v>323</v>
      </c>
      <c r="C326" s="10" t="s">
        <v>127</v>
      </c>
      <c r="D326" s="10" t="s">
        <v>93</v>
      </c>
      <c r="E326" s="10" t="s">
        <v>387</v>
      </c>
      <c r="F326" s="10" t="s">
        <v>91</v>
      </c>
      <c r="G326" s="11">
        <v>6166.8</v>
      </c>
      <c r="H326" s="11">
        <v>6459.2</v>
      </c>
    </row>
    <row r="327" spans="1:8" ht="15.75" x14ac:dyDescent="0.25">
      <c r="A327" s="6" t="s">
        <v>357</v>
      </c>
      <c r="B327" s="7" t="s">
        <v>323</v>
      </c>
      <c r="C327" s="7" t="s">
        <v>127</v>
      </c>
      <c r="D327" s="7" t="s">
        <v>93</v>
      </c>
      <c r="E327" s="7" t="s">
        <v>389</v>
      </c>
      <c r="F327" s="7"/>
      <c r="G327" s="8">
        <f>G328</f>
        <v>930</v>
      </c>
      <c r="H327" s="8">
        <f>H328</f>
        <v>930</v>
      </c>
    </row>
    <row r="328" spans="1:8" ht="31.5" x14ac:dyDescent="0.25">
      <c r="A328" s="9" t="s">
        <v>358</v>
      </c>
      <c r="B328" s="10" t="s">
        <v>323</v>
      </c>
      <c r="C328" s="10" t="s">
        <v>127</v>
      </c>
      <c r="D328" s="10" t="s">
        <v>93</v>
      </c>
      <c r="E328" s="10" t="s">
        <v>389</v>
      </c>
      <c r="F328" s="10" t="s">
        <v>91</v>
      </c>
      <c r="G328" s="11">
        <v>930</v>
      </c>
      <c r="H328" s="11">
        <v>930</v>
      </c>
    </row>
    <row r="329" spans="1:8" ht="15.75" x14ac:dyDescent="0.25">
      <c r="A329" s="15" t="s">
        <v>305</v>
      </c>
      <c r="B329" s="16" t="s">
        <v>323</v>
      </c>
      <c r="C329" s="16" t="s">
        <v>127</v>
      </c>
      <c r="D329" s="16" t="s">
        <v>49</v>
      </c>
      <c r="E329" s="16"/>
      <c r="F329" s="16"/>
      <c r="G329" s="17">
        <f>G330</f>
        <v>42603.1</v>
      </c>
      <c r="H329" s="17">
        <f>H330</f>
        <v>43397.8</v>
      </c>
    </row>
    <row r="330" spans="1:8" ht="47.25" x14ac:dyDescent="0.25">
      <c r="A330" s="6" t="s">
        <v>197</v>
      </c>
      <c r="B330" s="7" t="s">
        <v>323</v>
      </c>
      <c r="C330" s="7" t="s">
        <v>127</v>
      </c>
      <c r="D330" s="7" t="s">
        <v>49</v>
      </c>
      <c r="E330" s="7" t="s">
        <v>198</v>
      </c>
      <c r="F330" s="7"/>
      <c r="G330" s="8">
        <f>G331</f>
        <v>42603.1</v>
      </c>
      <c r="H330" s="8">
        <f>H331</f>
        <v>43397.8</v>
      </c>
    </row>
    <row r="331" spans="1:8" ht="15.75" x14ac:dyDescent="0.25">
      <c r="A331" s="6" t="s">
        <v>129</v>
      </c>
      <c r="B331" s="7" t="s">
        <v>323</v>
      </c>
      <c r="C331" s="7" t="s">
        <v>127</v>
      </c>
      <c r="D331" s="7" t="s">
        <v>49</v>
      </c>
      <c r="E331" s="7" t="s">
        <v>325</v>
      </c>
      <c r="F331" s="7"/>
      <c r="G331" s="8">
        <f>G332+G334+G336+G338+G340+G342</f>
        <v>42603.1</v>
      </c>
      <c r="H331" s="8">
        <f>H332+H334+H336+H338+H340+H342</f>
        <v>43397.8</v>
      </c>
    </row>
    <row r="332" spans="1:8" ht="110.25" x14ac:dyDescent="0.25">
      <c r="A332" s="13" t="s">
        <v>390</v>
      </c>
      <c r="B332" s="7" t="s">
        <v>323</v>
      </c>
      <c r="C332" s="7" t="s">
        <v>127</v>
      </c>
      <c r="D332" s="7" t="s">
        <v>49</v>
      </c>
      <c r="E332" s="7" t="s">
        <v>391</v>
      </c>
      <c r="F332" s="7"/>
      <c r="G332" s="8">
        <f>G333</f>
        <v>6745.2</v>
      </c>
      <c r="H332" s="8">
        <f>H333</f>
        <v>6745.2</v>
      </c>
    </row>
    <row r="333" spans="1:8" ht="126" x14ac:dyDescent="0.25">
      <c r="A333" s="12" t="s">
        <v>392</v>
      </c>
      <c r="B333" s="10" t="s">
        <v>323</v>
      </c>
      <c r="C333" s="10" t="s">
        <v>127</v>
      </c>
      <c r="D333" s="10" t="s">
        <v>49</v>
      </c>
      <c r="E333" s="10" t="s">
        <v>391</v>
      </c>
      <c r="F333" s="10" t="s">
        <v>393</v>
      </c>
      <c r="G333" s="11">
        <v>6745.2</v>
      </c>
      <c r="H333" s="11">
        <v>6745.2</v>
      </c>
    </row>
    <row r="334" spans="1:8" ht="31.5" x14ac:dyDescent="0.25">
      <c r="A334" s="6" t="s">
        <v>394</v>
      </c>
      <c r="B334" s="7" t="s">
        <v>323</v>
      </c>
      <c r="C334" s="7" t="s">
        <v>127</v>
      </c>
      <c r="D334" s="7" t="s">
        <v>49</v>
      </c>
      <c r="E334" s="7" t="s">
        <v>395</v>
      </c>
      <c r="F334" s="7"/>
      <c r="G334" s="8">
        <f>G335</f>
        <v>14634.3</v>
      </c>
      <c r="H334" s="8">
        <f>H335</f>
        <v>15219.6</v>
      </c>
    </row>
    <row r="335" spans="1:8" ht="31.5" x14ac:dyDescent="0.25">
      <c r="A335" s="9" t="s">
        <v>396</v>
      </c>
      <c r="B335" s="10" t="s">
        <v>323</v>
      </c>
      <c r="C335" s="10" t="s">
        <v>127</v>
      </c>
      <c r="D335" s="10" t="s">
        <v>49</v>
      </c>
      <c r="E335" s="10" t="s">
        <v>395</v>
      </c>
      <c r="F335" s="10" t="s">
        <v>91</v>
      </c>
      <c r="G335" s="11">
        <v>14634.3</v>
      </c>
      <c r="H335" s="11">
        <v>15219.6</v>
      </c>
    </row>
    <row r="336" spans="1:8" ht="47.25" x14ac:dyDescent="0.25">
      <c r="A336" s="6" t="s">
        <v>397</v>
      </c>
      <c r="B336" s="7" t="s">
        <v>323</v>
      </c>
      <c r="C336" s="7" t="s">
        <v>127</v>
      </c>
      <c r="D336" s="7" t="s">
        <v>49</v>
      </c>
      <c r="E336" s="7" t="s">
        <v>398</v>
      </c>
      <c r="F336" s="7"/>
      <c r="G336" s="8">
        <f>G337</f>
        <v>1074.7</v>
      </c>
      <c r="H336" s="8">
        <f>H337</f>
        <v>1074.7</v>
      </c>
    </row>
    <row r="337" spans="1:8" ht="63" x14ac:dyDescent="0.25">
      <c r="A337" s="9" t="s">
        <v>399</v>
      </c>
      <c r="B337" s="10" t="s">
        <v>323</v>
      </c>
      <c r="C337" s="10" t="s">
        <v>127</v>
      </c>
      <c r="D337" s="10" t="s">
        <v>49</v>
      </c>
      <c r="E337" s="10" t="s">
        <v>398</v>
      </c>
      <c r="F337" s="10" t="s">
        <v>91</v>
      </c>
      <c r="G337" s="11">
        <v>1074.7</v>
      </c>
      <c r="H337" s="11">
        <v>1074.7</v>
      </c>
    </row>
    <row r="338" spans="1:8" ht="94.5" x14ac:dyDescent="0.25">
      <c r="A338" s="13" t="s">
        <v>400</v>
      </c>
      <c r="B338" s="7" t="s">
        <v>323</v>
      </c>
      <c r="C338" s="7" t="s">
        <v>127</v>
      </c>
      <c r="D338" s="7" t="s">
        <v>49</v>
      </c>
      <c r="E338" s="7" t="s">
        <v>401</v>
      </c>
      <c r="F338" s="7"/>
      <c r="G338" s="8">
        <f>G339</f>
        <v>14088.9</v>
      </c>
      <c r="H338" s="8">
        <f>H339</f>
        <v>14125.8</v>
      </c>
    </row>
    <row r="339" spans="1:8" ht="94.5" x14ac:dyDescent="0.25">
      <c r="A339" s="12" t="s">
        <v>402</v>
      </c>
      <c r="B339" s="10" t="s">
        <v>323</v>
      </c>
      <c r="C339" s="10" t="s">
        <v>127</v>
      </c>
      <c r="D339" s="10" t="s">
        <v>49</v>
      </c>
      <c r="E339" s="10" t="s">
        <v>401</v>
      </c>
      <c r="F339" s="10" t="s">
        <v>91</v>
      </c>
      <c r="G339" s="11">
        <v>14088.9</v>
      </c>
      <c r="H339" s="11">
        <v>14125.8</v>
      </c>
    </row>
    <row r="340" spans="1:8" ht="63" x14ac:dyDescent="0.25">
      <c r="A340" s="6" t="s">
        <v>403</v>
      </c>
      <c r="B340" s="7" t="s">
        <v>323</v>
      </c>
      <c r="C340" s="7" t="s">
        <v>127</v>
      </c>
      <c r="D340" s="7" t="s">
        <v>49</v>
      </c>
      <c r="E340" s="7" t="s">
        <v>404</v>
      </c>
      <c r="F340" s="7"/>
      <c r="G340" s="8">
        <f>G341</f>
        <v>4312.5</v>
      </c>
      <c r="H340" s="8">
        <f>H341</f>
        <v>4485</v>
      </c>
    </row>
    <row r="341" spans="1:8" ht="78.75" x14ac:dyDescent="0.25">
      <c r="A341" s="12" t="s">
        <v>405</v>
      </c>
      <c r="B341" s="10" t="s">
        <v>323</v>
      </c>
      <c r="C341" s="10" t="s">
        <v>127</v>
      </c>
      <c r="D341" s="10" t="s">
        <v>49</v>
      </c>
      <c r="E341" s="10" t="s">
        <v>404</v>
      </c>
      <c r="F341" s="10" t="s">
        <v>91</v>
      </c>
      <c r="G341" s="11">
        <v>4312.5</v>
      </c>
      <c r="H341" s="11">
        <v>4485</v>
      </c>
    </row>
    <row r="342" spans="1:8" ht="47.25" x14ac:dyDescent="0.25">
      <c r="A342" s="21" t="s">
        <v>504</v>
      </c>
      <c r="B342" s="10" t="s">
        <v>323</v>
      </c>
      <c r="C342" s="10" t="s">
        <v>127</v>
      </c>
      <c r="D342" s="10" t="s">
        <v>49</v>
      </c>
      <c r="E342" s="10" t="s">
        <v>506</v>
      </c>
      <c r="F342" s="10"/>
      <c r="G342" s="11">
        <f>G343</f>
        <v>1747.5</v>
      </c>
      <c r="H342" s="11">
        <f>H343</f>
        <v>1747.5</v>
      </c>
    </row>
    <row r="343" spans="1:8" ht="47.25" x14ac:dyDescent="0.25">
      <c r="A343" s="21" t="s">
        <v>505</v>
      </c>
      <c r="B343" s="10" t="s">
        <v>323</v>
      </c>
      <c r="C343" s="10" t="s">
        <v>127</v>
      </c>
      <c r="D343" s="10" t="s">
        <v>49</v>
      </c>
      <c r="E343" s="10" t="s">
        <v>506</v>
      </c>
      <c r="F343" s="10" t="s">
        <v>91</v>
      </c>
      <c r="G343" s="11">
        <v>1747.5</v>
      </c>
      <c r="H343" s="11">
        <v>1747.5</v>
      </c>
    </row>
    <row r="344" spans="1:8" ht="15.75" x14ac:dyDescent="0.25">
      <c r="A344" s="15" t="s">
        <v>406</v>
      </c>
      <c r="B344" s="16" t="s">
        <v>323</v>
      </c>
      <c r="C344" s="16" t="s">
        <v>127</v>
      </c>
      <c r="D344" s="16" t="s">
        <v>117</v>
      </c>
      <c r="E344" s="16"/>
      <c r="F344" s="16"/>
      <c r="G344" s="17">
        <f>G345</f>
        <v>11255.999999999998</v>
      </c>
      <c r="H344" s="17">
        <f>H345</f>
        <v>11255.999999999998</v>
      </c>
    </row>
    <row r="345" spans="1:8" ht="47.25" x14ac:dyDescent="0.25">
      <c r="A345" s="6" t="s">
        <v>197</v>
      </c>
      <c r="B345" s="7" t="s">
        <v>323</v>
      </c>
      <c r="C345" s="7" t="s">
        <v>127</v>
      </c>
      <c r="D345" s="7" t="s">
        <v>117</v>
      </c>
      <c r="E345" s="7" t="s">
        <v>198</v>
      </c>
      <c r="F345" s="7"/>
      <c r="G345" s="8">
        <f>G346+G349+G352+G355</f>
        <v>11255.999999999998</v>
      </c>
      <c r="H345" s="8">
        <f>H346+H349+H352+H355</f>
        <v>11255.999999999998</v>
      </c>
    </row>
    <row r="346" spans="1:8" ht="15.75" x14ac:dyDescent="0.25">
      <c r="A346" s="6" t="s">
        <v>407</v>
      </c>
      <c r="B346" s="7" t="s">
        <v>323</v>
      </c>
      <c r="C346" s="7" t="s">
        <v>127</v>
      </c>
      <c r="D346" s="7" t="s">
        <v>117</v>
      </c>
      <c r="E346" s="7" t="s">
        <v>408</v>
      </c>
      <c r="F346" s="7"/>
      <c r="G346" s="8">
        <f>G347+G348</f>
        <v>6904.5999999999995</v>
      </c>
      <c r="H346" s="8">
        <f>H347+H348</f>
        <v>6904.5999999999995</v>
      </c>
    </row>
    <row r="347" spans="1:8" ht="63" x14ac:dyDescent="0.25">
      <c r="A347" s="12" t="s">
        <v>409</v>
      </c>
      <c r="B347" s="10" t="s">
        <v>323</v>
      </c>
      <c r="C347" s="10" t="s">
        <v>127</v>
      </c>
      <c r="D347" s="10" t="s">
        <v>117</v>
      </c>
      <c r="E347" s="10" t="s">
        <v>408</v>
      </c>
      <c r="F347" s="10" t="s">
        <v>33</v>
      </c>
      <c r="G347" s="11">
        <v>5754.4</v>
      </c>
      <c r="H347" s="11">
        <v>5754.4</v>
      </c>
    </row>
    <row r="348" spans="1:8" ht="47.25" x14ac:dyDescent="0.25">
      <c r="A348" s="9" t="s">
        <v>410</v>
      </c>
      <c r="B348" s="10" t="s">
        <v>323</v>
      </c>
      <c r="C348" s="10" t="s">
        <v>127</v>
      </c>
      <c r="D348" s="10" t="s">
        <v>117</v>
      </c>
      <c r="E348" s="10" t="s">
        <v>408</v>
      </c>
      <c r="F348" s="10" t="s">
        <v>19</v>
      </c>
      <c r="G348" s="11">
        <v>1150.2</v>
      </c>
      <c r="H348" s="11">
        <v>1150.2</v>
      </c>
    </row>
    <row r="349" spans="1:8" ht="15.75" x14ac:dyDescent="0.25">
      <c r="A349" s="6" t="s">
        <v>411</v>
      </c>
      <c r="B349" s="7" t="s">
        <v>323</v>
      </c>
      <c r="C349" s="7" t="s">
        <v>127</v>
      </c>
      <c r="D349" s="7" t="s">
        <v>117</v>
      </c>
      <c r="E349" s="7" t="s">
        <v>412</v>
      </c>
      <c r="F349" s="7"/>
      <c r="G349" s="8">
        <f>G350+G351</f>
        <v>1312</v>
      </c>
      <c r="H349" s="8">
        <f>H350+H351</f>
        <v>1312</v>
      </c>
    </row>
    <row r="350" spans="1:8" ht="63" x14ac:dyDescent="0.25">
      <c r="A350" s="12" t="s">
        <v>413</v>
      </c>
      <c r="B350" s="10" t="s">
        <v>323</v>
      </c>
      <c r="C350" s="10" t="s">
        <v>127</v>
      </c>
      <c r="D350" s="10" t="s">
        <v>117</v>
      </c>
      <c r="E350" s="10" t="s">
        <v>412</v>
      </c>
      <c r="F350" s="10" t="s">
        <v>33</v>
      </c>
      <c r="G350" s="11">
        <v>1165.2</v>
      </c>
      <c r="H350" s="11">
        <v>1165.2</v>
      </c>
    </row>
    <row r="351" spans="1:8" ht="47.25" x14ac:dyDescent="0.25">
      <c r="A351" s="9" t="s">
        <v>414</v>
      </c>
      <c r="B351" s="10" t="s">
        <v>323</v>
      </c>
      <c r="C351" s="10" t="s">
        <v>127</v>
      </c>
      <c r="D351" s="10" t="s">
        <v>117</v>
      </c>
      <c r="E351" s="10" t="s">
        <v>412</v>
      </c>
      <c r="F351" s="10" t="s">
        <v>19</v>
      </c>
      <c r="G351" s="11">
        <v>146.80000000000001</v>
      </c>
      <c r="H351" s="11">
        <v>146.80000000000001</v>
      </c>
    </row>
    <row r="352" spans="1:8" ht="31.5" x14ac:dyDescent="0.25">
      <c r="A352" s="6" t="s">
        <v>350</v>
      </c>
      <c r="B352" s="7" t="s">
        <v>323</v>
      </c>
      <c r="C352" s="7" t="s">
        <v>127</v>
      </c>
      <c r="D352" s="7" t="s">
        <v>117</v>
      </c>
      <c r="E352" s="7" t="s">
        <v>415</v>
      </c>
      <c r="F352" s="7"/>
      <c r="G352" s="8">
        <f>G353+G354</f>
        <v>3003.1</v>
      </c>
      <c r="H352" s="8">
        <f>H353+H354</f>
        <v>3003.1</v>
      </c>
    </row>
    <row r="353" spans="1:8" ht="78.75" x14ac:dyDescent="0.25">
      <c r="A353" s="12" t="s">
        <v>416</v>
      </c>
      <c r="B353" s="10" t="s">
        <v>323</v>
      </c>
      <c r="C353" s="10" t="s">
        <v>127</v>
      </c>
      <c r="D353" s="10" t="s">
        <v>117</v>
      </c>
      <c r="E353" s="10" t="s">
        <v>415</v>
      </c>
      <c r="F353" s="10" t="s">
        <v>33</v>
      </c>
      <c r="G353" s="11">
        <v>2506.5</v>
      </c>
      <c r="H353" s="11">
        <v>2506.5</v>
      </c>
    </row>
    <row r="354" spans="1:8" ht="47.25" x14ac:dyDescent="0.25">
      <c r="A354" s="9" t="s">
        <v>352</v>
      </c>
      <c r="B354" s="10" t="s">
        <v>323</v>
      </c>
      <c r="C354" s="10" t="s">
        <v>127</v>
      </c>
      <c r="D354" s="10" t="s">
        <v>117</v>
      </c>
      <c r="E354" s="10" t="s">
        <v>415</v>
      </c>
      <c r="F354" s="10" t="s">
        <v>19</v>
      </c>
      <c r="G354" s="11">
        <v>496.6</v>
      </c>
      <c r="H354" s="11">
        <v>496.6</v>
      </c>
    </row>
    <row r="355" spans="1:8" ht="15.75" x14ac:dyDescent="0.25">
      <c r="A355" s="6" t="s">
        <v>199</v>
      </c>
      <c r="B355" s="7" t="s">
        <v>323</v>
      </c>
      <c r="C355" s="7" t="s">
        <v>127</v>
      </c>
      <c r="D355" s="7" t="s">
        <v>117</v>
      </c>
      <c r="E355" s="7" t="s">
        <v>200</v>
      </c>
      <c r="F355" s="7"/>
      <c r="G355" s="8">
        <f>G356</f>
        <v>36.299999999999997</v>
      </c>
      <c r="H355" s="8">
        <f>H356</f>
        <v>36.299999999999997</v>
      </c>
    </row>
    <row r="356" spans="1:8" ht="15.75" x14ac:dyDescent="0.25">
      <c r="A356" s="6" t="s">
        <v>30</v>
      </c>
      <c r="B356" s="7" t="s">
        <v>323</v>
      </c>
      <c r="C356" s="7" t="s">
        <v>127</v>
      </c>
      <c r="D356" s="7" t="s">
        <v>117</v>
      </c>
      <c r="E356" s="7" t="s">
        <v>417</v>
      </c>
      <c r="F356" s="7"/>
      <c r="G356" s="8">
        <f>G357</f>
        <v>36.299999999999997</v>
      </c>
      <c r="H356" s="8">
        <f>H357</f>
        <v>36.299999999999997</v>
      </c>
    </row>
    <row r="357" spans="1:8" ht="31.5" x14ac:dyDescent="0.25">
      <c r="A357" s="9" t="s">
        <v>38</v>
      </c>
      <c r="B357" s="10" t="s">
        <v>323</v>
      </c>
      <c r="C357" s="10" t="s">
        <v>127</v>
      </c>
      <c r="D357" s="10" t="s">
        <v>117</v>
      </c>
      <c r="E357" s="10" t="s">
        <v>417</v>
      </c>
      <c r="F357" s="10" t="s">
        <v>39</v>
      </c>
      <c r="G357" s="11">
        <v>36.299999999999997</v>
      </c>
      <c r="H357" s="11">
        <v>36.299999999999997</v>
      </c>
    </row>
    <row r="358" spans="1:8" ht="31.5" x14ac:dyDescent="0.25">
      <c r="A358" s="5" t="s">
        <v>418</v>
      </c>
      <c r="B358" s="2" t="s">
        <v>419</v>
      </c>
      <c r="C358" s="2"/>
      <c r="D358" s="2"/>
      <c r="E358" s="2"/>
      <c r="F358" s="2"/>
      <c r="G358" s="4">
        <f>G359+G370</f>
        <v>45190.3</v>
      </c>
      <c r="H358" s="4">
        <f>H359+H370</f>
        <v>45160</v>
      </c>
    </row>
    <row r="359" spans="1:8" ht="15.75" x14ac:dyDescent="0.25">
      <c r="A359" s="15" t="s">
        <v>103</v>
      </c>
      <c r="B359" s="16" t="s">
        <v>419</v>
      </c>
      <c r="C359" s="16" t="s">
        <v>104</v>
      </c>
      <c r="D359" s="16" t="s">
        <v>12</v>
      </c>
      <c r="E359" s="16"/>
      <c r="F359" s="16"/>
      <c r="G359" s="17">
        <f t="shared" ref="G359:H361" si="18">G360</f>
        <v>12527.1</v>
      </c>
      <c r="H359" s="17">
        <f t="shared" si="18"/>
        <v>12523.1</v>
      </c>
    </row>
    <row r="360" spans="1:8" ht="15.75" x14ac:dyDescent="0.25">
      <c r="A360" s="15" t="s">
        <v>278</v>
      </c>
      <c r="B360" s="16" t="s">
        <v>419</v>
      </c>
      <c r="C360" s="16" t="s">
        <v>104</v>
      </c>
      <c r="D360" s="16" t="s">
        <v>93</v>
      </c>
      <c r="E360" s="16"/>
      <c r="F360" s="16"/>
      <c r="G360" s="17">
        <f t="shared" si="18"/>
        <v>12527.1</v>
      </c>
      <c r="H360" s="17">
        <f t="shared" si="18"/>
        <v>12523.1</v>
      </c>
    </row>
    <row r="361" spans="1:8" ht="31.5" x14ac:dyDescent="0.25">
      <c r="A361" s="6" t="s">
        <v>420</v>
      </c>
      <c r="B361" s="7" t="s">
        <v>419</v>
      </c>
      <c r="C361" s="7" t="s">
        <v>104</v>
      </c>
      <c r="D361" s="7" t="s">
        <v>93</v>
      </c>
      <c r="E361" s="7" t="s">
        <v>421</v>
      </c>
      <c r="F361" s="7"/>
      <c r="G361" s="8">
        <f t="shared" si="18"/>
        <v>12527.1</v>
      </c>
      <c r="H361" s="8">
        <f t="shared" si="18"/>
        <v>12523.1</v>
      </c>
    </row>
    <row r="362" spans="1:8" ht="31.5" x14ac:dyDescent="0.25">
      <c r="A362" s="6" t="s">
        <v>425</v>
      </c>
      <c r="B362" s="7" t="s">
        <v>419</v>
      </c>
      <c r="C362" s="7" t="s">
        <v>104</v>
      </c>
      <c r="D362" s="7" t="s">
        <v>93</v>
      </c>
      <c r="E362" s="7" t="s">
        <v>426</v>
      </c>
      <c r="F362" s="7"/>
      <c r="G362" s="8">
        <f>G363+G366</f>
        <v>12527.1</v>
      </c>
      <c r="H362" s="8">
        <f>H363+H366</f>
        <v>12523.1</v>
      </c>
    </row>
    <row r="363" spans="1:8" ht="31.5" x14ac:dyDescent="0.25">
      <c r="A363" s="6" t="s">
        <v>427</v>
      </c>
      <c r="B363" s="7" t="s">
        <v>419</v>
      </c>
      <c r="C363" s="7" t="s">
        <v>104</v>
      </c>
      <c r="D363" s="7" t="s">
        <v>93</v>
      </c>
      <c r="E363" s="7" t="s">
        <v>428</v>
      </c>
      <c r="F363" s="7"/>
      <c r="G363" s="8">
        <f>G364</f>
        <v>186</v>
      </c>
      <c r="H363" s="8">
        <f>H364</f>
        <v>186</v>
      </c>
    </row>
    <row r="364" spans="1:8" ht="15.75" x14ac:dyDescent="0.25">
      <c r="A364" s="6" t="s">
        <v>279</v>
      </c>
      <c r="B364" s="7" t="s">
        <v>419</v>
      </c>
      <c r="C364" s="7" t="s">
        <v>104</v>
      </c>
      <c r="D364" s="7" t="s">
        <v>93</v>
      </c>
      <c r="E364" s="7" t="s">
        <v>429</v>
      </c>
      <c r="F364" s="7"/>
      <c r="G364" s="8">
        <f>G365</f>
        <v>186</v>
      </c>
      <c r="H364" s="8">
        <f>H365</f>
        <v>186</v>
      </c>
    </row>
    <row r="365" spans="1:8" ht="31.5" x14ac:dyDescent="0.25">
      <c r="A365" s="9" t="s">
        <v>281</v>
      </c>
      <c r="B365" s="10" t="s">
        <v>419</v>
      </c>
      <c r="C365" s="10" t="s">
        <v>104</v>
      </c>
      <c r="D365" s="10" t="s">
        <v>93</v>
      </c>
      <c r="E365" s="10" t="s">
        <v>429</v>
      </c>
      <c r="F365" s="10" t="s">
        <v>39</v>
      </c>
      <c r="G365" s="11">
        <v>186</v>
      </c>
      <c r="H365" s="11">
        <v>186</v>
      </c>
    </row>
    <row r="366" spans="1:8" ht="31.5" x14ac:dyDescent="0.25">
      <c r="A366" s="6" t="s">
        <v>422</v>
      </c>
      <c r="B366" s="7" t="s">
        <v>419</v>
      </c>
      <c r="C366" s="7" t="s">
        <v>104</v>
      </c>
      <c r="D366" s="7" t="s">
        <v>93</v>
      </c>
      <c r="E366" s="7" t="s">
        <v>430</v>
      </c>
      <c r="F366" s="7"/>
      <c r="G366" s="8">
        <f>G367</f>
        <v>12341.1</v>
      </c>
      <c r="H366" s="8">
        <f>H367</f>
        <v>12337.1</v>
      </c>
    </row>
    <row r="367" spans="1:8" ht="15.75" x14ac:dyDescent="0.25">
      <c r="A367" s="6" t="s">
        <v>279</v>
      </c>
      <c r="B367" s="7" t="s">
        <v>419</v>
      </c>
      <c r="C367" s="7" t="s">
        <v>104</v>
      </c>
      <c r="D367" s="7" t="s">
        <v>93</v>
      </c>
      <c r="E367" s="7" t="s">
        <v>431</v>
      </c>
      <c r="F367" s="7"/>
      <c r="G367" s="8">
        <f>G368+G369</f>
        <v>12341.1</v>
      </c>
      <c r="H367" s="8">
        <f>H368+H369</f>
        <v>12337.1</v>
      </c>
    </row>
    <row r="368" spans="1:8" ht="63" x14ac:dyDescent="0.25">
      <c r="A368" s="9" t="s">
        <v>283</v>
      </c>
      <c r="B368" s="10" t="s">
        <v>419</v>
      </c>
      <c r="C368" s="10" t="s">
        <v>104</v>
      </c>
      <c r="D368" s="10" t="s">
        <v>93</v>
      </c>
      <c r="E368" s="10" t="s">
        <v>431</v>
      </c>
      <c r="F368" s="10" t="s">
        <v>33</v>
      </c>
      <c r="G368" s="11">
        <v>11174.4</v>
      </c>
      <c r="H368" s="11">
        <v>11174.4</v>
      </c>
    </row>
    <row r="369" spans="1:8" ht="31.5" x14ac:dyDescent="0.25">
      <c r="A369" s="9" t="s">
        <v>284</v>
      </c>
      <c r="B369" s="10" t="s">
        <v>419</v>
      </c>
      <c r="C369" s="10" t="s">
        <v>104</v>
      </c>
      <c r="D369" s="10" t="s">
        <v>93</v>
      </c>
      <c r="E369" s="10" t="s">
        <v>431</v>
      </c>
      <c r="F369" s="10" t="s">
        <v>19</v>
      </c>
      <c r="G369" s="11">
        <v>1166.7</v>
      </c>
      <c r="H369" s="11">
        <v>1162.7</v>
      </c>
    </row>
    <row r="370" spans="1:8" ht="15.75" x14ac:dyDescent="0.25">
      <c r="A370" s="15" t="s">
        <v>432</v>
      </c>
      <c r="B370" s="16" t="s">
        <v>419</v>
      </c>
      <c r="C370" s="16" t="s">
        <v>324</v>
      </c>
      <c r="D370" s="16" t="s">
        <v>12</v>
      </c>
      <c r="E370" s="16"/>
      <c r="F370" s="16"/>
      <c r="G370" s="17">
        <f>G371+G397</f>
        <v>32663.200000000001</v>
      </c>
      <c r="H370" s="17">
        <f>H371+H397</f>
        <v>32636.9</v>
      </c>
    </row>
    <row r="371" spans="1:8" ht="15.75" x14ac:dyDescent="0.25">
      <c r="A371" s="15" t="s">
        <v>433</v>
      </c>
      <c r="B371" s="16" t="s">
        <v>419</v>
      </c>
      <c r="C371" s="16" t="s">
        <v>324</v>
      </c>
      <c r="D371" s="16" t="s">
        <v>43</v>
      </c>
      <c r="E371" s="16"/>
      <c r="F371" s="16"/>
      <c r="G371" s="17">
        <f>G372</f>
        <v>22394</v>
      </c>
      <c r="H371" s="17">
        <f>H372</f>
        <v>22367.7</v>
      </c>
    </row>
    <row r="372" spans="1:8" ht="31.5" x14ac:dyDescent="0.25">
      <c r="A372" s="6" t="s">
        <v>420</v>
      </c>
      <c r="B372" s="7" t="s">
        <v>419</v>
      </c>
      <c r="C372" s="7" t="s">
        <v>324</v>
      </c>
      <c r="D372" s="7" t="s">
        <v>43</v>
      </c>
      <c r="E372" s="7" t="s">
        <v>421</v>
      </c>
      <c r="F372" s="7"/>
      <c r="G372" s="8">
        <f>G373+G381+G389</f>
        <v>22394</v>
      </c>
      <c r="H372" s="8">
        <f>H373+H381+H389</f>
        <v>22367.7</v>
      </c>
    </row>
    <row r="373" spans="1:8" ht="31.5" x14ac:dyDescent="0.25">
      <c r="A373" s="6" t="s">
        <v>436</v>
      </c>
      <c r="B373" s="7" t="s">
        <v>419</v>
      </c>
      <c r="C373" s="7" t="s">
        <v>324</v>
      </c>
      <c r="D373" s="7" t="s">
        <v>43</v>
      </c>
      <c r="E373" s="7" t="s">
        <v>437</v>
      </c>
      <c r="F373" s="7"/>
      <c r="G373" s="8">
        <f>G374+G377</f>
        <v>2402.9</v>
      </c>
      <c r="H373" s="8">
        <f>H374+H377</f>
        <v>2400.4</v>
      </c>
    </row>
    <row r="374" spans="1:8" ht="31.5" x14ac:dyDescent="0.25">
      <c r="A374" s="6" t="s">
        <v>427</v>
      </c>
      <c r="B374" s="7" t="s">
        <v>419</v>
      </c>
      <c r="C374" s="7" t="s">
        <v>324</v>
      </c>
      <c r="D374" s="7" t="s">
        <v>43</v>
      </c>
      <c r="E374" s="7" t="s">
        <v>438</v>
      </c>
      <c r="F374" s="7"/>
      <c r="G374" s="8">
        <f>G375</f>
        <v>53.8</v>
      </c>
      <c r="H374" s="8">
        <f>H375</f>
        <v>53.8</v>
      </c>
    </row>
    <row r="375" spans="1:8" ht="15.75" x14ac:dyDescent="0.25">
      <c r="A375" s="6" t="s">
        <v>423</v>
      </c>
      <c r="B375" s="7" t="s">
        <v>419</v>
      </c>
      <c r="C375" s="7" t="s">
        <v>324</v>
      </c>
      <c r="D375" s="7" t="s">
        <v>43</v>
      </c>
      <c r="E375" s="7" t="s">
        <v>439</v>
      </c>
      <c r="F375" s="7"/>
      <c r="G375" s="8">
        <f>G376</f>
        <v>53.8</v>
      </c>
      <c r="H375" s="8">
        <f>H376</f>
        <v>53.8</v>
      </c>
    </row>
    <row r="376" spans="1:8" ht="15.75" x14ac:dyDescent="0.25">
      <c r="A376" s="9" t="s">
        <v>440</v>
      </c>
      <c r="B376" s="10" t="s">
        <v>419</v>
      </c>
      <c r="C376" s="10" t="s">
        <v>324</v>
      </c>
      <c r="D376" s="10" t="s">
        <v>43</v>
      </c>
      <c r="E376" s="10" t="s">
        <v>439</v>
      </c>
      <c r="F376" s="10" t="s">
        <v>39</v>
      </c>
      <c r="G376" s="11">
        <v>53.8</v>
      </c>
      <c r="H376" s="11">
        <v>53.8</v>
      </c>
    </row>
    <row r="377" spans="1:8" ht="31.5" x14ac:dyDescent="0.25">
      <c r="A377" s="6" t="s">
        <v>422</v>
      </c>
      <c r="B377" s="7" t="s">
        <v>419</v>
      </c>
      <c r="C377" s="7" t="s">
        <v>324</v>
      </c>
      <c r="D377" s="7" t="s">
        <v>43</v>
      </c>
      <c r="E377" s="7" t="s">
        <v>441</v>
      </c>
      <c r="F377" s="7"/>
      <c r="G377" s="8">
        <f>G378</f>
        <v>2349.1</v>
      </c>
      <c r="H377" s="8">
        <f>H378</f>
        <v>2346.6</v>
      </c>
    </row>
    <row r="378" spans="1:8" ht="15.75" x14ac:dyDescent="0.25">
      <c r="A378" s="6" t="s">
        <v>423</v>
      </c>
      <c r="B378" s="7" t="s">
        <v>419</v>
      </c>
      <c r="C378" s="7" t="s">
        <v>324</v>
      </c>
      <c r="D378" s="7" t="s">
        <v>43</v>
      </c>
      <c r="E378" s="7" t="s">
        <v>442</v>
      </c>
      <c r="F378" s="7"/>
      <c r="G378" s="8">
        <f>G379+G380</f>
        <v>2349.1</v>
      </c>
      <c r="H378" s="8">
        <f>H379+H380</f>
        <v>2346.6</v>
      </c>
    </row>
    <row r="379" spans="1:8" ht="63" x14ac:dyDescent="0.25">
      <c r="A379" s="9" t="s">
        <v>443</v>
      </c>
      <c r="B379" s="10" t="s">
        <v>419</v>
      </c>
      <c r="C379" s="10" t="s">
        <v>324</v>
      </c>
      <c r="D379" s="10" t="s">
        <v>43</v>
      </c>
      <c r="E379" s="10" t="s">
        <v>442</v>
      </c>
      <c r="F379" s="10" t="s">
        <v>33</v>
      </c>
      <c r="G379" s="11">
        <v>1913.9</v>
      </c>
      <c r="H379" s="11">
        <v>1913.9</v>
      </c>
    </row>
    <row r="380" spans="1:8" ht="31.5" x14ac:dyDescent="0.25">
      <c r="A380" s="9" t="s">
        <v>424</v>
      </c>
      <c r="B380" s="10" t="s">
        <v>419</v>
      </c>
      <c r="C380" s="10" t="s">
        <v>324</v>
      </c>
      <c r="D380" s="10" t="s">
        <v>43</v>
      </c>
      <c r="E380" s="10" t="s">
        <v>442</v>
      </c>
      <c r="F380" s="10" t="s">
        <v>19</v>
      </c>
      <c r="G380" s="11">
        <v>435.2</v>
      </c>
      <c r="H380" s="11">
        <v>432.7</v>
      </c>
    </row>
    <row r="381" spans="1:8" ht="47.25" x14ac:dyDescent="0.25">
      <c r="A381" s="6" t="s">
        <v>444</v>
      </c>
      <c r="B381" s="7" t="s">
        <v>419</v>
      </c>
      <c r="C381" s="7" t="s">
        <v>324</v>
      </c>
      <c r="D381" s="7" t="s">
        <v>43</v>
      </c>
      <c r="E381" s="7" t="s">
        <v>445</v>
      </c>
      <c r="F381" s="7"/>
      <c r="G381" s="8">
        <f>G382+G385</f>
        <v>7391.5999999999995</v>
      </c>
      <c r="H381" s="8">
        <f>H382+H385</f>
        <v>7385.8</v>
      </c>
    </row>
    <row r="382" spans="1:8" ht="31.5" x14ac:dyDescent="0.25">
      <c r="A382" s="6" t="s">
        <v>427</v>
      </c>
      <c r="B382" s="7" t="s">
        <v>419</v>
      </c>
      <c r="C382" s="7" t="s">
        <v>324</v>
      </c>
      <c r="D382" s="7" t="s">
        <v>43</v>
      </c>
      <c r="E382" s="7" t="s">
        <v>446</v>
      </c>
      <c r="F382" s="7"/>
      <c r="G382" s="8">
        <f>G383</f>
        <v>117.2</v>
      </c>
      <c r="H382" s="8">
        <f>H383</f>
        <v>117.2</v>
      </c>
    </row>
    <row r="383" spans="1:8" ht="15.75" x14ac:dyDescent="0.25">
      <c r="A383" s="6" t="s">
        <v>447</v>
      </c>
      <c r="B383" s="7" t="s">
        <v>419</v>
      </c>
      <c r="C383" s="7" t="s">
        <v>324</v>
      </c>
      <c r="D383" s="7" t="s">
        <v>43</v>
      </c>
      <c r="E383" s="7" t="s">
        <v>448</v>
      </c>
      <c r="F383" s="7"/>
      <c r="G383" s="8">
        <f>G384</f>
        <v>117.2</v>
      </c>
      <c r="H383" s="8">
        <f>H384</f>
        <v>117.2</v>
      </c>
    </row>
    <row r="384" spans="1:8" ht="15.75" x14ac:dyDescent="0.25">
      <c r="A384" s="9" t="s">
        <v>449</v>
      </c>
      <c r="B384" s="10" t="s">
        <v>419</v>
      </c>
      <c r="C384" s="10" t="s">
        <v>324</v>
      </c>
      <c r="D384" s="10" t="s">
        <v>43</v>
      </c>
      <c r="E384" s="10" t="s">
        <v>448</v>
      </c>
      <c r="F384" s="10" t="s">
        <v>39</v>
      </c>
      <c r="G384" s="11">
        <v>117.2</v>
      </c>
      <c r="H384" s="11">
        <v>117.2</v>
      </c>
    </row>
    <row r="385" spans="1:8" ht="31.5" x14ac:dyDescent="0.25">
      <c r="A385" s="6" t="s">
        <v>422</v>
      </c>
      <c r="B385" s="7" t="s">
        <v>419</v>
      </c>
      <c r="C385" s="7" t="s">
        <v>324</v>
      </c>
      <c r="D385" s="7" t="s">
        <v>43</v>
      </c>
      <c r="E385" s="7" t="s">
        <v>450</v>
      </c>
      <c r="F385" s="7"/>
      <c r="G385" s="8">
        <f>G386</f>
        <v>7274.4</v>
      </c>
      <c r="H385" s="8">
        <f>H386</f>
        <v>7268.6</v>
      </c>
    </row>
    <row r="386" spans="1:8" ht="15.75" x14ac:dyDescent="0.25">
      <c r="A386" s="6" t="s">
        <v>447</v>
      </c>
      <c r="B386" s="7" t="s">
        <v>419</v>
      </c>
      <c r="C386" s="7" t="s">
        <v>324</v>
      </c>
      <c r="D386" s="7" t="s">
        <v>43</v>
      </c>
      <c r="E386" s="7" t="s">
        <v>451</v>
      </c>
      <c r="F386" s="7"/>
      <c r="G386" s="8">
        <f>G387+G388</f>
        <v>7274.4</v>
      </c>
      <c r="H386" s="8">
        <f>H387+H388</f>
        <v>7268.6</v>
      </c>
    </row>
    <row r="387" spans="1:8" ht="63" x14ac:dyDescent="0.25">
      <c r="A387" s="9" t="s">
        <v>452</v>
      </c>
      <c r="B387" s="10" t="s">
        <v>419</v>
      </c>
      <c r="C387" s="10" t="s">
        <v>324</v>
      </c>
      <c r="D387" s="10" t="s">
        <v>43</v>
      </c>
      <c r="E387" s="10" t="s">
        <v>451</v>
      </c>
      <c r="F387" s="10" t="s">
        <v>33</v>
      </c>
      <c r="G387" s="11">
        <v>6658.5</v>
      </c>
      <c r="H387" s="11">
        <v>6658.5</v>
      </c>
    </row>
    <row r="388" spans="1:8" ht="31.5" x14ac:dyDescent="0.25">
      <c r="A388" s="9" t="s">
        <v>453</v>
      </c>
      <c r="B388" s="10" t="s">
        <v>419</v>
      </c>
      <c r="C388" s="10" t="s">
        <v>324</v>
      </c>
      <c r="D388" s="10" t="s">
        <v>43</v>
      </c>
      <c r="E388" s="10" t="s">
        <v>451</v>
      </c>
      <c r="F388" s="10" t="s">
        <v>19</v>
      </c>
      <c r="G388" s="11">
        <v>615.9</v>
      </c>
      <c r="H388" s="11">
        <v>610.1</v>
      </c>
    </row>
    <row r="389" spans="1:8" ht="47.25" x14ac:dyDescent="0.25">
      <c r="A389" s="6" t="s">
        <v>454</v>
      </c>
      <c r="B389" s="7" t="s">
        <v>419</v>
      </c>
      <c r="C389" s="7" t="s">
        <v>324</v>
      </c>
      <c r="D389" s="7" t="s">
        <v>43</v>
      </c>
      <c r="E389" s="7" t="s">
        <v>455</v>
      </c>
      <c r="F389" s="7"/>
      <c r="G389" s="8">
        <f>G390+G393</f>
        <v>12599.5</v>
      </c>
      <c r="H389" s="8">
        <f>H390+H393</f>
        <v>12581.5</v>
      </c>
    </row>
    <row r="390" spans="1:8" ht="31.5" x14ac:dyDescent="0.25">
      <c r="A390" s="6" t="s">
        <v>427</v>
      </c>
      <c r="B390" s="7" t="s">
        <v>419</v>
      </c>
      <c r="C390" s="7" t="s">
        <v>324</v>
      </c>
      <c r="D390" s="7" t="s">
        <v>43</v>
      </c>
      <c r="E390" s="7" t="s">
        <v>456</v>
      </c>
      <c r="F390" s="7"/>
      <c r="G390" s="8">
        <f>G391</f>
        <v>1212</v>
      </c>
      <c r="H390" s="8">
        <f>H391</f>
        <v>1212</v>
      </c>
    </row>
    <row r="391" spans="1:8" ht="15.75" x14ac:dyDescent="0.25">
      <c r="A391" s="6" t="s">
        <v>434</v>
      </c>
      <c r="B391" s="7" t="s">
        <v>419</v>
      </c>
      <c r="C391" s="7" t="s">
        <v>324</v>
      </c>
      <c r="D391" s="7" t="s">
        <v>43</v>
      </c>
      <c r="E391" s="7" t="s">
        <v>457</v>
      </c>
      <c r="F391" s="7"/>
      <c r="G391" s="8">
        <f>G392</f>
        <v>1212</v>
      </c>
      <c r="H391" s="8">
        <f>H392</f>
        <v>1212</v>
      </c>
    </row>
    <row r="392" spans="1:8" ht="31.5" x14ac:dyDescent="0.25">
      <c r="A392" s="9" t="s">
        <v>458</v>
      </c>
      <c r="B392" s="10" t="s">
        <v>419</v>
      </c>
      <c r="C392" s="10" t="s">
        <v>324</v>
      </c>
      <c r="D392" s="10" t="s">
        <v>43</v>
      </c>
      <c r="E392" s="10" t="s">
        <v>457</v>
      </c>
      <c r="F392" s="10" t="s">
        <v>39</v>
      </c>
      <c r="G392" s="11">
        <v>1212</v>
      </c>
      <c r="H392" s="11">
        <v>1212</v>
      </c>
    </row>
    <row r="393" spans="1:8" ht="31.5" x14ac:dyDescent="0.25">
      <c r="A393" s="6" t="s">
        <v>422</v>
      </c>
      <c r="B393" s="7" t="s">
        <v>419</v>
      </c>
      <c r="C393" s="7" t="s">
        <v>324</v>
      </c>
      <c r="D393" s="7" t="s">
        <v>43</v>
      </c>
      <c r="E393" s="7" t="s">
        <v>459</v>
      </c>
      <c r="F393" s="7"/>
      <c r="G393" s="8">
        <f>G394</f>
        <v>11387.5</v>
      </c>
      <c r="H393" s="8">
        <f>H394</f>
        <v>11369.5</v>
      </c>
    </row>
    <row r="394" spans="1:8" ht="15.75" x14ac:dyDescent="0.25">
      <c r="A394" s="6" t="s">
        <v>434</v>
      </c>
      <c r="B394" s="7" t="s">
        <v>419</v>
      </c>
      <c r="C394" s="7" t="s">
        <v>324</v>
      </c>
      <c r="D394" s="7" t="s">
        <v>43</v>
      </c>
      <c r="E394" s="7" t="s">
        <v>460</v>
      </c>
      <c r="F394" s="7"/>
      <c r="G394" s="8">
        <f>G395+G396</f>
        <v>11387.5</v>
      </c>
      <c r="H394" s="8">
        <f>H395+H396</f>
        <v>11369.5</v>
      </c>
    </row>
    <row r="395" spans="1:8" ht="63" x14ac:dyDescent="0.25">
      <c r="A395" s="9" t="s">
        <v>461</v>
      </c>
      <c r="B395" s="10" t="s">
        <v>419</v>
      </c>
      <c r="C395" s="10" t="s">
        <v>324</v>
      </c>
      <c r="D395" s="10" t="s">
        <v>43</v>
      </c>
      <c r="E395" s="10" t="s">
        <v>460</v>
      </c>
      <c r="F395" s="10" t="s">
        <v>33</v>
      </c>
      <c r="G395" s="11">
        <v>7412.8</v>
      </c>
      <c r="H395" s="11">
        <v>7412.8</v>
      </c>
    </row>
    <row r="396" spans="1:8" ht="31.5" x14ac:dyDescent="0.25">
      <c r="A396" s="9" t="s">
        <v>435</v>
      </c>
      <c r="B396" s="10" t="s">
        <v>419</v>
      </c>
      <c r="C396" s="10" t="s">
        <v>324</v>
      </c>
      <c r="D396" s="10" t="s">
        <v>43</v>
      </c>
      <c r="E396" s="10" t="s">
        <v>460</v>
      </c>
      <c r="F396" s="10" t="s">
        <v>19</v>
      </c>
      <c r="G396" s="11">
        <v>3974.7</v>
      </c>
      <c r="H396" s="11">
        <v>3956.7</v>
      </c>
    </row>
    <row r="397" spans="1:8" ht="15.75" x14ac:dyDescent="0.25">
      <c r="A397" s="15" t="s">
        <v>462</v>
      </c>
      <c r="B397" s="16" t="s">
        <v>419</v>
      </c>
      <c r="C397" s="16" t="s">
        <v>324</v>
      </c>
      <c r="D397" s="16" t="s">
        <v>49</v>
      </c>
      <c r="E397" s="16"/>
      <c r="F397" s="16"/>
      <c r="G397" s="17">
        <f>G398</f>
        <v>10269.200000000001</v>
      </c>
      <c r="H397" s="17">
        <f>H398</f>
        <v>10269.200000000001</v>
      </c>
    </row>
    <row r="398" spans="1:8" ht="15.75" x14ac:dyDescent="0.25">
      <c r="A398" s="6" t="s">
        <v>28</v>
      </c>
      <c r="B398" s="7" t="s">
        <v>419</v>
      </c>
      <c r="C398" s="7" t="s">
        <v>324</v>
      </c>
      <c r="D398" s="7" t="s">
        <v>49</v>
      </c>
      <c r="E398" s="7" t="s">
        <v>29</v>
      </c>
      <c r="F398" s="7"/>
      <c r="G398" s="8">
        <f>G399+G401+G404</f>
        <v>10269.200000000001</v>
      </c>
      <c r="H398" s="8">
        <f>H399+H401+H404</f>
        <v>10269.200000000001</v>
      </c>
    </row>
    <row r="399" spans="1:8" ht="15.75" x14ac:dyDescent="0.25">
      <c r="A399" s="6" t="s">
        <v>30</v>
      </c>
      <c r="B399" s="7" t="s">
        <v>419</v>
      </c>
      <c r="C399" s="7" t="s">
        <v>324</v>
      </c>
      <c r="D399" s="7" t="s">
        <v>49</v>
      </c>
      <c r="E399" s="7" t="s">
        <v>31</v>
      </c>
      <c r="F399" s="7"/>
      <c r="G399" s="8">
        <f>G400</f>
        <v>545.6</v>
      </c>
      <c r="H399" s="8">
        <f>H400</f>
        <v>545.6</v>
      </c>
    </row>
    <row r="400" spans="1:8" ht="63" x14ac:dyDescent="0.25">
      <c r="A400" s="9" t="s">
        <v>32</v>
      </c>
      <c r="B400" s="10" t="s">
        <v>419</v>
      </c>
      <c r="C400" s="10" t="s">
        <v>324</v>
      </c>
      <c r="D400" s="10" t="s">
        <v>49</v>
      </c>
      <c r="E400" s="10" t="s">
        <v>31</v>
      </c>
      <c r="F400" s="10" t="s">
        <v>33</v>
      </c>
      <c r="G400" s="11">
        <v>545.6</v>
      </c>
      <c r="H400" s="11">
        <v>545.6</v>
      </c>
    </row>
    <row r="401" spans="1:8" ht="31.5" x14ac:dyDescent="0.25">
      <c r="A401" s="6" t="s">
        <v>35</v>
      </c>
      <c r="B401" s="7" t="s">
        <v>419</v>
      </c>
      <c r="C401" s="7" t="s">
        <v>324</v>
      </c>
      <c r="D401" s="7" t="s">
        <v>49</v>
      </c>
      <c r="E401" s="7" t="s">
        <v>36</v>
      </c>
      <c r="F401" s="7"/>
      <c r="G401" s="8">
        <f>G402</f>
        <v>38.4</v>
      </c>
      <c r="H401" s="8">
        <f>H402</f>
        <v>38.4</v>
      </c>
    </row>
    <row r="402" spans="1:8" ht="47.25" x14ac:dyDescent="0.25">
      <c r="A402" s="6" t="s">
        <v>295</v>
      </c>
      <c r="B402" s="7" t="s">
        <v>419</v>
      </c>
      <c r="C402" s="7" t="s">
        <v>324</v>
      </c>
      <c r="D402" s="7" t="s">
        <v>49</v>
      </c>
      <c r="E402" s="7" t="s">
        <v>297</v>
      </c>
      <c r="F402" s="7"/>
      <c r="G402" s="8">
        <f>G403</f>
        <v>38.4</v>
      </c>
      <c r="H402" s="8">
        <f>H403</f>
        <v>38.4</v>
      </c>
    </row>
    <row r="403" spans="1:8" ht="63" x14ac:dyDescent="0.25">
      <c r="A403" s="9" t="s">
        <v>298</v>
      </c>
      <c r="B403" s="10" t="s">
        <v>419</v>
      </c>
      <c r="C403" s="10" t="s">
        <v>324</v>
      </c>
      <c r="D403" s="10" t="s">
        <v>49</v>
      </c>
      <c r="E403" s="10" t="s">
        <v>297</v>
      </c>
      <c r="F403" s="10" t="s">
        <v>39</v>
      </c>
      <c r="G403" s="11">
        <v>38.4</v>
      </c>
      <c r="H403" s="11">
        <v>38.4</v>
      </c>
    </row>
    <row r="404" spans="1:8" ht="31.5" x14ac:dyDescent="0.25">
      <c r="A404" s="6" t="s">
        <v>218</v>
      </c>
      <c r="B404" s="7" t="s">
        <v>419</v>
      </c>
      <c r="C404" s="7" t="s">
        <v>324</v>
      </c>
      <c r="D404" s="7" t="s">
        <v>49</v>
      </c>
      <c r="E404" s="7" t="s">
        <v>299</v>
      </c>
      <c r="F404" s="7"/>
      <c r="G404" s="8">
        <f>G405</f>
        <v>9685.2000000000007</v>
      </c>
      <c r="H404" s="8">
        <f>H405</f>
        <v>9685.2000000000007</v>
      </c>
    </row>
    <row r="405" spans="1:8" ht="47.25" x14ac:dyDescent="0.25">
      <c r="A405" s="6" t="s">
        <v>295</v>
      </c>
      <c r="B405" s="7" t="s">
        <v>419</v>
      </c>
      <c r="C405" s="7" t="s">
        <v>324</v>
      </c>
      <c r="D405" s="7" t="s">
        <v>49</v>
      </c>
      <c r="E405" s="7" t="s">
        <v>303</v>
      </c>
      <c r="F405" s="7"/>
      <c r="G405" s="8">
        <f>G406</f>
        <v>9685.2000000000007</v>
      </c>
      <c r="H405" s="8">
        <f>H406</f>
        <v>9685.2000000000007</v>
      </c>
    </row>
    <row r="406" spans="1:8" ht="94.5" x14ac:dyDescent="0.25">
      <c r="A406" s="12" t="s">
        <v>304</v>
      </c>
      <c r="B406" s="10" t="s">
        <v>419</v>
      </c>
      <c r="C406" s="10" t="s">
        <v>324</v>
      </c>
      <c r="D406" s="10" t="s">
        <v>49</v>
      </c>
      <c r="E406" s="10" t="s">
        <v>303</v>
      </c>
      <c r="F406" s="10" t="s">
        <v>33</v>
      </c>
      <c r="G406" s="11">
        <v>9685.2000000000007</v>
      </c>
      <c r="H406" s="11">
        <v>9685.2000000000007</v>
      </c>
    </row>
    <row r="407" spans="1:8" ht="31.5" x14ac:dyDescent="0.25">
      <c r="A407" s="5" t="s">
        <v>463</v>
      </c>
      <c r="B407" s="2" t="s">
        <v>464</v>
      </c>
      <c r="C407" s="2"/>
      <c r="D407" s="2"/>
      <c r="E407" s="2"/>
      <c r="F407" s="2"/>
      <c r="G407" s="4">
        <f t="shared" ref="G407:H409" si="19">G408</f>
        <v>2082.1</v>
      </c>
      <c r="H407" s="4">
        <f t="shared" si="19"/>
        <v>2082.1</v>
      </c>
    </row>
    <row r="408" spans="1:8" ht="15.75" x14ac:dyDescent="0.25">
      <c r="A408" s="15" t="s">
        <v>42</v>
      </c>
      <c r="B408" s="16" t="s">
        <v>464</v>
      </c>
      <c r="C408" s="16" t="s">
        <v>43</v>
      </c>
      <c r="D408" s="16" t="s">
        <v>12</v>
      </c>
      <c r="E408" s="16"/>
      <c r="F408" s="16"/>
      <c r="G408" s="17">
        <f t="shared" si="19"/>
        <v>2082.1</v>
      </c>
      <c r="H408" s="17">
        <f t="shared" si="19"/>
        <v>2082.1</v>
      </c>
    </row>
    <row r="409" spans="1:8" ht="31.5" x14ac:dyDescent="0.25">
      <c r="A409" s="15" t="s">
        <v>116</v>
      </c>
      <c r="B409" s="16" t="s">
        <v>464</v>
      </c>
      <c r="C409" s="16" t="s">
        <v>43</v>
      </c>
      <c r="D409" s="16" t="s">
        <v>117</v>
      </c>
      <c r="E409" s="16"/>
      <c r="F409" s="16"/>
      <c r="G409" s="17">
        <f t="shared" si="19"/>
        <v>2082.1</v>
      </c>
      <c r="H409" s="17">
        <f t="shared" si="19"/>
        <v>2082.1</v>
      </c>
    </row>
    <row r="410" spans="1:8" ht="15.75" x14ac:dyDescent="0.25">
      <c r="A410" s="6" t="s">
        <v>28</v>
      </c>
      <c r="B410" s="7" t="s">
        <v>464</v>
      </c>
      <c r="C410" s="7" t="s">
        <v>43</v>
      </c>
      <c r="D410" s="7" t="s">
        <v>117</v>
      </c>
      <c r="E410" s="7" t="s">
        <v>29</v>
      </c>
      <c r="F410" s="7"/>
      <c r="G410" s="8">
        <f>G411+G414+G416</f>
        <v>2082.1</v>
      </c>
      <c r="H410" s="8">
        <f>H411+H414+H416</f>
        <v>2082.1</v>
      </c>
    </row>
    <row r="411" spans="1:8" ht="31.5" x14ac:dyDescent="0.25">
      <c r="A411" s="6" t="s">
        <v>465</v>
      </c>
      <c r="B411" s="7" t="s">
        <v>464</v>
      </c>
      <c r="C411" s="7" t="s">
        <v>43</v>
      </c>
      <c r="D411" s="7" t="s">
        <v>117</v>
      </c>
      <c r="E411" s="7" t="s">
        <v>466</v>
      </c>
      <c r="F411" s="7"/>
      <c r="G411" s="8">
        <f>G412+G413</f>
        <v>1209</v>
      </c>
      <c r="H411" s="8">
        <f>H412+H413</f>
        <v>1209</v>
      </c>
    </row>
    <row r="412" spans="1:8" ht="78.75" x14ac:dyDescent="0.25">
      <c r="A412" s="12" t="s">
        <v>467</v>
      </c>
      <c r="B412" s="10" t="s">
        <v>464</v>
      </c>
      <c r="C412" s="10" t="s">
        <v>43</v>
      </c>
      <c r="D412" s="10" t="s">
        <v>117</v>
      </c>
      <c r="E412" s="10" t="s">
        <v>466</v>
      </c>
      <c r="F412" s="10" t="s">
        <v>33</v>
      </c>
      <c r="G412" s="11">
        <v>1189</v>
      </c>
      <c r="H412" s="11">
        <v>1189</v>
      </c>
    </row>
    <row r="413" spans="1:8" ht="47.25" x14ac:dyDescent="0.25">
      <c r="A413" s="9" t="s">
        <v>468</v>
      </c>
      <c r="B413" s="10" t="s">
        <v>464</v>
      </c>
      <c r="C413" s="10" t="s">
        <v>43</v>
      </c>
      <c r="D413" s="10" t="s">
        <v>117</v>
      </c>
      <c r="E413" s="10" t="s">
        <v>466</v>
      </c>
      <c r="F413" s="10" t="s">
        <v>19</v>
      </c>
      <c r="G413" s="11">
        <v>20</v>
      </c>
      <c r="H413" s="11">
        <v>20</v>
      </c>
    </row>
    <row r="414" spans="1:8" ht="31.5" x14ac:dyDescent="0.25">
      <c r="A414" s="6" t="s">
        <v>469</v>
      </c>
      <c r="B414" s="7" t="s">
        <v>464</v>
      </c>
      <c r="C414" s="7" t="s">
        <v>43</v>
      </c>
      <c r="D414" s="7" t="s">
        <v>117</v>
      </c>
      <c r="E414" s="7" t="s">
        <v>470</v>
      </c>
      <c r="F414" s="7"/>
      <c r="G414" s="8">
        <f>G415</f>
        <v>871.1</v>
      </c>
      <c r="H414" s="8">
        <f>H415</f>
        <v>871.1</v>
      </c>
    </row>
    <row r="415" spans="1:8" ht="78.75" x14ac:dyDescent="0.25">
      <c r="A415" s="12" t="s">
        <v>471</v>
      </c>
      <c r="B415" s="10" t="s">
        <v>464</v>
      </c>
      <c r="C415" s="10" t="s">
        <v>43</v>
      </c>
      <c r="D415" s="10" t="s">
        <v>117</v>
      </c>
      <c r="E415" s="10" t="s">
        <v>470</v>
      </c>
      <c r="F415" s="10" t="s">
        <v>33</v>
      </c>
      <c r="G415" s="11">
        <v>871.1</v>
      </c>
      <c r="H415" s="11">
        <v>871.1</v>
      </c>
    </row>
    <row r="416" spans="1:8" ht="31.5" x14ac:dyDescent="0.25">
      <c r="A416" s="6" t="s">
        <v>35</v>
      </c>
      <c r="B416" s="7" t="s">
        <v>464</v>
      </c>
      <c r="C416" s="7" t="s">
        <v>43</v>
      </c>
      <c r="D416" s="7" t="s">
        <v>117</v>
      </c>
      <c r="E416" s="7" t="s">
        <v>36</v>
      </c>
      <c r="F416" s="7"/>
      <c r="G416" s="8">
        <f>G417</f>
        <v>2</v>
      </c>
      <c r="H416" s="8">
        <f>H417</f>
        <v>2</v>
      </c>
    </row>
    <row r="417" spans="1:8" ht="31.5" x14ac:dyDescent="0.25">
      <c r="A417" s="6" t="s">
        <v>465</v>
      </c>
      <c r="B417" s="7" t="s">
        <v>464</v>
      </c>
      <c r="C417" s="7" t="s">
        <v>43</v>
      </c>
      <c r="D417" s="7" t="s">
        <v>117</v>
      </c>
      <c r="E417" s="7" t="s">
        <v>472</v>
      </c>
      <c r="F417" s="7"/>
      <c r="G417" s="8">
        <f>G418</f>
        <v>2</v>
      </c>
      <c r="H417" s="8">
        <f>H418</f>
        <v>2</v>
      </c>
    </row>
    <row r="418" spans="1:8" ht="31.5" x14ac:dyDescent="0.25">
      <c r="A418" s="9" t="s">
        <v>473</v>
      </c>
      <c r="B418" s="10" t="s">
        <v>464</v>
      </c>
      <c r="C418" s="10" t="s">
        <v>43</v>
      </c>
      <c r="D418" s="10" t="s">
        <v>117</v>
      </c>
      <c r="E418" s="10" t="s">
        <v>472</v>
      </c>
      <c r="F418" s="10" t="s">
        <v>39</v>
      </c>
      <c r="G418" s="11">
        <v>2</v>
      </c>
      <c r="H418" s="11">
        <v>2</v>
      </c>
    </row>
    <row r="419" spans="1:8" ht="31.5" x14ac:dyDescent="0.25">
      <c r="A419" s="5" t="s">
        <v>490</v>
      </c>
      <c r="B419" s="14" t="s">
        <v>491</v>
      </c>
      <c r="C419" s="14"/>
      <c r="D419" s="14"/>
      <c r="E419" s="14"/>
      <c r="F419" s="14"/>
      <c r="G419" s="4">
        <f>G420</f>
        <v>4640.2</v>
      </c>
      <c r="H419" s="4">
        <f>H420</f>
        <v>4637.5</v>
      </c>
    </row>
    <row r="420" spans="1:8" ht="15.75" x14ac:dyDescent="0.25">
      <c r="A420" s="15" t="s">
        <v>10</v>
      </c>
      <c r="B420" s="16" t="s">
        <v>491</v>
      </c>
      <c r="C420" s="16" t="s">
        <v>11</v>
      </c>
      <c r="D420" s="16" t="s">
        <v>12</v>
      </c>
      <c r="E420" s="16"/>
      <c r="F420" s="16"/>
      <c r="G420" s="17">
        <f>G421+G428</f>
        <v>4640.2</v>
      </c>
      <c r="H420" s="17">
        <f>H421+H428</f>
        <v>4637.5</v>
      </c>
    </row>
    <row r="421" spans="1:8" ht="15.75" x14ac:dyDescent="0.25">
      <c r="A421" s="15" t="s">
        <v>13</v>
      </c>
      <c r="B421" s="16" t="s">
        <v>491</v>
      </c>
      <c r="C421" s="16" t="s">
        <v>11</v>
      </c>
      <c r="D421" s="16" t="s">
        <v>14</v>
      </c>
      <c r="E421" s="16"/>
      <c r="F421" s="16"/>
      <c r="G421" s="17">
        <f>G422</f>
        <v>1056.5</v>
      </c>
      <c r="H421" s="17">
        <f>H422</f>
        <v>1056.5</v>
      </c>
    </row>
    <row r="422" spans="1:8" ht="31.5" x14ac:dyDescent="0.25">
      <c r="A422" s="6" t="s">
        <v>15</v>
      </c>
      <c r="B422" s="16" t="s">
        <v>491</v>
      </c>
      <c r="C422" s="7" t="s">
        <v>11</v>
      </c>
      <c r="D422" s="7" t="s">
        <v>14</v>
      </c>
      <c r="E422" s="7" t="s">
        <v>16</v>
      </c>
      <c r="F422" s="7"/>
      <c r="G422" s="8">
        <f>G423</f>
        <v>1056.5</v>
      </c>
      <c r="H422" s="8">
        <f>H423</f>
        <v>1056.5</v>
      </c>
    </row>
    <row r="423" spans="1:8" ht="15.75" x14ac:dyDescent="0.25">
      <c r="A423" s="6" t="s">
        <v>17</v>
      </c>
      <c r="B423" s="16" t="s">
        <v>491</v>
      </c>
      <c r="C423" s="7" t="s">
        <v>11</v>
      </c>
      <c r="D423" s="7" t="s">
        <v>14</v>
      </c>
      <c r="E423" s="7" t="s">
        <v>18</v>
      </c>
      <c r="F423" s="7"/>
      <c r="G423" s="8">
        <f>G424+G426</f>
        <v>1056.5</v>
      </c>
      <c r="H423" s="8">
        <f>H424+H426</f>
        <v>1056.5</v>
      </c>
    </row>
    <row r="424" spans="1:8" ht="47.25" x14ac:dyDescent="0.25">
      <c r="A424" s="6" t="s">
        <v>20</v>
      </c>
      <c r="B424" s="16" t="s">
        <v>491</v>
      </c>
      <c r="C424" s="7" t="s">
        <v>11</v>
      </c>
      <c r="D424" s="7" t="s">
        <v>14</v>
      </c>
      <c r="E424" s="7" t="s">
        <v>21</v>
      </c>
      <c r="F424" s="7"/>
      <c r="G424" s="8">
        <f>G425</f>
        <v>880.4</v>
      </c>
      <c r="H424" s="8">
        <f>H425</f>
        <v>880.4</v>
      </c>
    </row>
    <row r="425" spans="1:8" ht="63" x14ac:dyDescent="0.25">
      <c r="A425" s="9" t="s">
        <v>22</v>
      </c>
      <c r="B425" s="16" t="s">
        <v>491</v>
      </c>
      <c r="C425" s="10" t="s">
        <v>11</v>
      </c>
      <c r="D425" s="10" t="s">
        <v>14</v>
      </c>
      <c r="E425" s="10" t="s">
        <v>21</v>
      </c>
      <c r="F425" s="10" t="s">
        <v>19</v>
      </c>
      <c r="G425" s="11">
        <v>880.4</v>
      </c>
      <c r="H425" s="11">
        <v>880.4</v>
      </c>
    </row>
    <row r="426" spans="1:8" ht="47.25" x14ac:dyDescent="0.25">
      <c r="A426" s="6" t="s">
        <v>23</v>
      </c>
      <c r="B426" s="16" t="s">
        <v>491</v>
      </c>
      <c r="C426" s="7" t="s">
        <v>11</v>
      </c>
      <c r="D426" s="7" t="s">
        <v>14</v>
      </c>
      <c r="E426" s="7" t="s">
        <v>24</v>
      </c>
      <c r="F426" s="7"/>
      <c r="G426" s="8">
        <f>G427</f>
        <v>176.1</v>
      </c>
      <c r="H426" s="8">
        <f>H427</f>
        <v>176.1</v>
      </c>
    </row>
    <row r="427" spans="1:8" ht="63" x14ac:dyDescent="0.25">
      <c r="A427" s="9" t="s">
        <v>25</v>
      </c>
      <c r="B427" s="16" t="s">
        <v>491</v>
      </c>
      <c r="C427" s="10" t="s">
        <v>11</v>
      </c>
      <c r="D427" s="10" t="s">
        <v>14</v>
      </c>
      <c r="E427" s="10" t="s">
        <v>24</v>
      </c>
      <c r="F427" s="10" t="s">
        <v>19</v>
      </c>
      <c r="G427" s="11">
        <v>176.1</v>
      </c>
      <c r="H427" s="11">
        <v>176.1</v>
      </c>
    </row>
    <row r="428" spans="1:8" ht="15.75" x14ac:dyDescent="0.25">
      <c r="A428" s="6" t="s">
        <v>26</v>
      </c>
      <c r="B428" s="16" t="s">
        <v>491</v>
      </c>
      <c r="C428" s="7" t="s">
        <v>11</v>
      </c>
      <c r="D428" s="7" t="s">
        <v>27</v>
      </c>
      <c r="E428" s="7"/>
      <c r="F428" s="7"/>
      <c r="G428" s="8">
        <f>G429</f>
        <v>3583.7</v>
      </c>
      <c r="H428" s="8">
        <f>H429</f>
        <v>3581</v>
      </c>
    </row>
    <row r="429" spans="1:8" ht="15.75" x14ac:dyDescent="0.25">
      <c r="A429" s="6" t="s">
        <v>28</v>
      </c>
      <c r="B429" s="16" t="s">
        <v>491</v>
      </c>
      <c r="C429" s="7" t="s">
        <v>11</v>
      </c>
      <c r="D429" s="7" t="s">
        <v>27</v>
      </c>
      <c r="E429" s="7" t="s">
        <v>29</v>
      </c>
      <c r="F429" s="7"/>
      <c r="G429" s="8">
        <f>G430+G433</f>
        <v>3583.7</v>
      </c>
      <c r="H429" s="8">
        <f>H430+H433</f>
        <v>3581</v>
      </c>
    </row>
    <row r="430" spans="1:8" ht="15.75" x14ac:dyDescent="0.25">
      <c r="A430" s="6" t="s">
        <v>30</v>
      </c>
      <c r="B430" s="16" t="s">
        <v>491</v>
      </c>
      <c r="C430" s="7" t="s">
        <v>11</v>
      </c>
      <c r="D430" s="7" t="s">
        <v>27</v>
      </c>
      <c r="E430" s="7" t="s">
        <v>31</v>
      </c>
      <c r="F430" s="7"/>
      <c r="G430" s="8">
        <f>G431+G432</f>
        <v>2878.5</v>
      </c>
      <c r="H430" s="8">
        <f>H431+H432</f>
        <v>2875.8</v>
      </c>
    </row>
    <row r="431" spans="1:8" ht="63" x14ac:dyDescent="0.25">
      <c r="A431" s="9" t="s">
        <v>32</v>
      </c>
      <c r="B431" s="16" t="s">
        <v>491</v>
      </c>
      <c r="C431" s="10" t="s">
        <v>11</v>
      </c>
      <c r="D431" s="10" t="s">
        <v>27</v>
      </c>
      <c r="E431" s="10" t="s">
        <v>31</v>
      </c>
      <c r="F431" s="10" t="s">
        <v>33</v>
      </c>
      <c r="G431" s="11">
        <v>2305.6</v>
      </c>
      <c r="H431" s="11">
        <v>2305.6</v>
      </c>
    </row>
    <row r="432" spans="1:8" ht="47.25" x14ac:dyDescent="0.25">
      <c r="A432" s="9" t="s">
        <v>34</v>
      </c>
      <c r="B432" s="16" t="s">
        <v>491</v>
      </c>
      <c r="C432" s="10" t="s">
        <v>11</v>
      </c>
      <c r="D432" s="10" t="s">
        <v>27</v>
      </c>
      <c r="E432" s="10" t="s">
        <v>31</v>
      </c>
      <c r="F432" s="10" t="s">
        <v>19</v>
      </c>
      <c r="G432" s="11">
        <v>572.9</v>
      </c>
      <c r="H432" s="11">
        <v>570.20000000000005</v>
      </c>
    </row>
    <row r="433" spans="1:8" ht="31.5" x14ac:dyDescent="0.25">
      <c r="A433" s="6" t="s">
        <v>35</v>
      </c>
      <c r="B433" s="16" t="s">
        <v>491</v>
      </c>
      <c r="C433" s="7" t="s">
        <v>11</v>
      </c>
      <c r="D433" s="7" t="s">
        <v>27</v>
      </c>
      <c r="E433" s="7" t="s">
        <v>36</v>
      </c>
      <c r="F433" s="7"/>
      <c r="G433" s="8">
        <f>G434</f>
        <v>705.2</v>
      </c>
      <c r="H433" s="8">
        <f>H434</f>
        <v>705.2</v>
      </c>
    </row>
    <row r="434" spans="1:8" ht="15.75" x14ac:dyDescent="0.25">
      <c r="A434" s="6" t="s">
        <v>30</v>
      </c>
      <c r="B434" s="16" t="s">
        <v>491</v>
      </c>
      <c r="C434" s="7" t="s">
        <v>11</v>
      </c>
      <c r="D434" s="7" t="s">
        <v>27</v>
      </c>
      <c r="E434" s="7" t="s">
        <v>37</v>
      </c>
      <c r="F434" s="7"/>
      <c r="G434" s="8">
        <f>G435</f>
        <v>705.2</v>
      </c>
      <c r="H434" s="8">
        <f>H435</f>
        <v>705.2</v>
      </c>
    </row>
    <row r="435" spans="1:8" ht="31.5" x14ac:dyDescent="0.25">
      <c r="A435" s="9" t="s">
        <v>38</v>
      </c>
      <c r="B435" s="10" t="s">
        <v>9</v>
      </c>
      <c r="C435" s="10" t="s">
        <v>11</v>
      </c>
      <c r="D435" s="10" t="s">
        <v>27</v>
      </c>
      <c r="E435" s="10" t="s">
        <v>37</v>
      </c>
      <c r="F435" s="10" t="s">
        <v>39</v>
      </c>
      <c r="G435" s="11">
        <v>705.2</v>
      </c>
      <c r="H435" s="11">
        <v>705.2</v>
      </c>
    </row>
  </sheetData>
  <mergeCells count="16">
    <mergeCell ref="A10:A11"/>
    <mergeCell ref="A7:H7"/>
    <mergeCell ref="D10:D11"/>
    <mergeCell ref="C10:C11"/>
    <mergeCell ref="H10:H11"/>
    <mergeCell ref="G10:G11"/>
    <mergeCell ref="B10:B11"/>
    <mergeCell ref="F10:F11"/>
    <mergeCell ref="E10:E11"/>
    <mergeCell ref="G1:H1"/>
    <mergeCell ref="D5:H5"/>
    <mergeCell ref="G9:H9"/>
    <mergeCell ref="F6:H6"/>
    <mergeCell ref="D2:H2"/>
    <mergeCell ref="D3:H3"/>
    <mergeCell ref="G4:H4"/>
  </mergeCells>
  <pageMargins left="0.78740157480314965" right="0.39370078740157483" top="0.59055118110236227" bottom="0.59055118110236227" header="0.39370078740157483" footer="0.39370078740157483"/>
  <pageSetup paperSize="9" scale="56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2-й и 3-й года</vt:lpstr>
      <vt:lpstr>'2-й и 3-й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rep:2.43.0.122</dc:description>
  <cp:lastModifiedBy>User</cp:lastModifiedBy>
  <cp:lastPrinted>2018-03-16T08:18:55Z</cp:lastPrinted>
  <dcterms:created xsi:type="dcterms:W3CDTF">2017-11-17T05:57:20Z</dcterms:created>
  <dcterms:modified xsi:type="dcterms:W3CDTF">2018-03-16T08:18:59Z</dcterms:modified>
</cp:coreProperties>
</file>